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<sst xmlns="http://schemas.openxmlformats.org/spreadsheetml/2006/main" count="177" uniqueCount="73">
  <si>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</si>
  <si>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</si>
  <si>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</si>
  <si>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</si>
  <si>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</si>
  <si>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</si>
  <si>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</si>
  <si>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</si>
  <si>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</si>
  <si>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</si>
  <si>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</si>
  <si>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</si>
  <si>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</si>
  <si>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</si>
  <si>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</si>
  <si>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</si>
  <si>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</si>
  <si>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</si>
  <si>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</si>
  <si>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</si>
  <si>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</si>
  <si>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</si>
  <si>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</si>
  <si>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</si>
  <si>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</si>
  <si>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</si>
  <si>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</si>
  <si>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</si>
  <si>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</si>
  <si>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</si>
  <si>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</si>
  <si>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</si>
  <si>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</si>
  <si>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</si>
  <si>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</si>
  <si>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</si>
  <si>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</si>
  <si>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</si>
  <si>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</si>
  <si>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</si>
  <si>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</si>
  <si>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</si>
  <si>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</si>
  <si>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</si>
  <si>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</si>
  <si>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</si>
  <si>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</si>
  <si>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</si>
  <si>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</si>
  <si>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</si>
  <si>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</si>
  <si>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</si>
  <si>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</si>
  <si>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</si>
  <si>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</si>
  <si>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</si>
  <si>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2021.</t>
  </si>
  <si>
    <t>2021.</t>
  </si>
  <si>
    <t>PRIJEDLOG PLANA ZA 2020.</t>
  </si>
  <si>
    <t>PROJEKCIJA PLANA ZA 2022.</t>
  </si>
  <si>
    <t>PRIJEDLOG FINANCIJSKOG PLANA (proračunski korisnik) ZA 2020. I  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</si>
  <si>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</si>
  <si>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</si>
  <si>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</si>
  <si>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</si>
  <si>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2021.</t>
  </si>
  <si>
    <t>Ukupno prihodi i primici za 2022.</t>
  </si>
  <si>
    <t>Naziv aktivnosti: Djelatnost osnovnih škola-standard izvor 45</t>
  </si>
  <si>
    <t>Naziv aktivnosti:Administracija i upravljanje izvor 51 MZO OŠ</t>
  </si>
  <si>
    <t>Naziv aktivnosti:Podizanje kvalitete i standarda u školstvu izvor 31 vlastiti prihodi</t>
  </si>
  <si>
    <t>Naziv aktivnosti:Podizanje kvalitete i standarda u školstvu izvor 41 prihodi posebne namjene</t>
  </si>
  <si>
    <t>Naziv aktivnosti:Podizanje kvalitete i standarda u školstvu izvor 53 proračun JLS</t>
  </si>
  <si>
    <t>Naziv aktivnosti: Inkluzija -korak bliže društvu bez prepreka izvor 540099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</si>
</sst>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0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0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0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3" fontId="21" fillId="0" borderId="29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4" fontId="21" fillId="0" borderId="29" xfId="0" applyNumberFormat="1" applyFont="1" applyBorder="1" applyAlignment="1">
      <alignment/>
    </xf>
    <xf numFmtId="4" fontId="21" fillId="0" borderId="19" xfId="0" applyNumberFormat="1" applyFont="1" applyBorder="1" applyAlignment="1">
      <alignment vertical="center" wrapText="1"/>
    </xf>
    <xf numFmtId="4" fontId="21" fillId="0" borderId="29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24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34" fillId="7" borderId="23" xfId="0" applyNumberFormat="1" applyFont="1" applyFill="1" applyBorder="1" applyAlignment="1">
      <alignment horizontal="right"/>
    </xf>
    <xf numFmtId="4" fontId="34" fillId="7" borderId="23" xfId="0" applyNumberFormat="1" applyFont="1" applyFill="1" applyBorder="1" applyAlignment="1" applyProtection="1">
      <alignment horizontal="right" wrapText="1"/>
      <protection/>
    </xf>
    <xf numFmtId="4" fontId="34" fillId="0" borderId="23" xfId="0" applyNumberFormat="1" applyFont="1" applyFill="1" applyBorder="1" applyAlignment="1">
      <alignment horizontal="right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0" xfId="0" applyNumberFormat="1" applyFont="1" applyFill="1" applyBorder="1" applyAlignment="1" applyProtection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40" xfId="0" applyFont="1" applyFill="1" applyBorder="1" applyAlignment="1" quotePrefix="1">
      <alignment horizontal="left"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0" xfId="0" applyFont="1" applyBorder="1" applyAlignment="1" quotePrefix="1">
      <alignment horizontal="left"/>
    </xf>
    <xf numFmtId="0" fontId="37" fillId="7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48" borderId="40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44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0" fontId="37" fillId="0" borderId="44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863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863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534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534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6" customWidth="1"/>
    <col min="5" max="5" width="44.7109375" style="11" customWidth="1"/>
    <col min="6" max="6" width="15.8515625" style="11" bestFit="1" customWidth="1"/>
    <col min="7" max="7" width="17.28125" style="11" customWidth="1"/>
    <col min="8" max="8" width="16.7109375" style="11" customWidth="1"/>
    <col min="9" max="9" width="11.421875" style="11" customWidth="1"/>
    <col min="10" max="10" width="16.28125" style="11" bestFit="1" customWidth="1"/>
    <col min="11" max="11" width="21.7109375" style="11" bestFit="1" customWidth="1"/>
    <col min="12" max="16384" width="11.421875" style="11" customWidth="1"/>
  </cols>
  <sheetData>
    <row r="2" spans="1:8" ht="15">
      <c r="A2" s="136"/>
      <c r="B2" s="136"/>
      <c r="C2" s="136"/>
      <c r="D2" s="136"/>
      <c r="E2" s="136"/>
      <c r="F2" s="136"/>
      <c r="G2" s="136"/>
      <c r="H2" s="136"/>
    </row>
    <row r="3" spans="1:8" ht="48" customHeight="1">
      <c r="A3" s="137" t="s">
        <v>60</v>
      </c>
      <c r="B3" s="137"/>
      <c r="C3" s="137"/>
      <c r="D3" s="137"/>
      <c r="E3" s="137"/>
      <c r="F3" s="137"/>
      <c r="G3" s="137"/>
      <c r="H3" s="137"/>
    </row>
    <row r="4" spans="1:8" s="73" customFormat="1" ht="26.25" customHeight="1">
      <c r="A4" s="137" t="s">
        <v>41</v>
      </c>
      <c r="B4" s="137"/>
      <c r="C4" s="137"/>
      <c r="D4" s="137"/>
      <c r="E4" s="137"/>
      <c r="F4" s="137"/>
      <c r="G4" s="138"/>
      <c r="H4" s="138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61</v>
      </c>
      <c r="G6" s="80" t="s">
        <v>62</v>
      </c>
      <c r="H6" s="81" t="s">
        <v>63</v>
      </c>
      <c r="I6" s="82"/>
    </row>
    <row r="7" spans="1:9" ht="27.75" customHeight="1">
      <c r="A7" s="139" t="s">
        <v>43</v>
      </c>
      <c r="B7" s="140"/>
      <c r="C7" s="140"/>
      <c r="D7" s="140"/>
      <c r="E7" s="141"/>
      <c r="F7" s="133">
        <v>3933293.12</v>
      </c>
      <c r="G7" s="133">
        <v>4011958.98</v>
      </c>
      <c r="H7" s="133">
        <v>4072138.38</v>
      </c>
      <c r="I7" s="97"/>
    </row>
    <row r="8" spans="1:8" ht="22.5" customHeight="1">
      <c r="A8" s="142" t="s">
        <v>0</v>
      </c>
      <c r="B8" s="143"/>
      <c r="C8" s="143"/>
      <c r="D8" s="143"/>
      <c r="E8" s="144"/>
      <c r="F8" s="135">
        <v>3933293.12</v>
      </c>
      <c r="G8" s="135">
        <v>4011958.98</v>
      </c>
      <c r="H8" s="135">
        <v>4072138.38</v>
      </c>
    </row>
    <row r="9" spans="1:8" ht="22.5" customHeight="1">
      <c r="A9" s="145" t="s">
        <v>47</v>
      </c>
      <c r="B9" s="144"/>
      <c r="C9" s="144"/>
      <c r="D9" s="144"/>
      <c r="E9" s="144"/>
      <c r="F9" s="103"/>
      <c r="G9" s="103"/>
      <c r="H9" s="103"/>
    </row>
    <row r="10" spans="1:8" ht="22.5" customHeight="1">
      <c r="A10" s="99" t="s">
        <v>44</v>
      </c>
      <c r="B10" s="102"/>
      <c r="C10" s="102"/>
      <c r="D10" s="102"/>
      <c r="E10" s="102"/>
      <c r="F10" s="100">
        <f>+F11+F12</f>
        <v>0</v>
      </c>
      <c r="G10" s="100">
        <f>+G11+G12</f>
        <v>0</v>
      </c>
      <c r="H10" s="100">
        <f>+H11+H12</f>
        <v>0</v>
      </c>
    </row>
    <row r="11" spans="1:10" ht="22.5" customHeight="1">
      <c r="A11" s="146" t="s">
        <v>1</v>
      </c>
      <c r="B11" s="143"/>
      <c r="C11" s="143"/>
      <c r="D11" s="143"/>
      <c r="E11" s="147"/>
      <c r="F11" s="103"/>
      <c r="G11" s="103"/>
      <c r="H11" s="84"/>
      <c r="I11" s="63"/>
      <c r="J11" s="63"/>
    </row>
    <row r="12" spans="1:10" ht="22.5" customHeight="1">
      <c r="A12" s="148" t="s">
        <v>52</v>
      </c>
      <c r="B12" s="144"/>
      <c r="C12" s="144"/>
      <c r="D12" s="144"/>
      <c r="E12" s="144"/>
      <c r="F12" s="83"/>
      <c r="G12" s="83"/>
      <c r="H12" s="84"/>
      <c r="I12" s="63"/>
      <c r="J12" s="63"/>
    </row>
    <row r="13" spans="1:10" ht="22.5" customHeight="1">
      <c r="A13" s="149" t="s">
        <v>2</v>
      </c>
      <c r="B13" s="140"/>
      <c r="C13" s="140"/>
      <c r="D13" s="140"/>
      <c r="E13" s="140"/>
      <c r="F13" s="134">
        <f>+F7-F10</f>
        <v>3933293.12</v>
      </c>
      <c r="G13" s="134">
        <f>+G7-G10</f>
        <v>4011958.98</v>
      </c>
      <c r="H13" s="134">
        <f>+H7-H10</f>
        <v>4072138.38</v>
      </c>
      <c r="J13" s="63"/>
    </row>
    <row r="14" spans="1:8" ht="25.5" customHeight="1">
      <c r="A14" s="137"/>
      <c r="B14" s="150"/>
      <c r="C14" s="150"/>
      <c r="D14" s="150"/>
      <c r="E14" s="150"/>
      <c r="F14" s="151"/>
      <c r="G14" s="151"/>
      <c r="H14" s="151"/>
    </row>
    <row r="15" spans="1:10" ht="27.75" customHeight="1">
      <c r="A15" s="76"/>
      <c r="B15" s="77"/>
      <c r="C15" s="77"/>
      <c r="D15" s="78"/>
      <c r="E15" s="79"/>
      <c r="F15" s="80" t="s">
        <v>61</v>
      </c>
      <c r="G15" s="80" t="s">
        <v>62</v>
      </c>
      <c r="H15" s="81" t="s">
        <v>63</v>
      </c>
      <c r="J15" s="63"/>
    </row>
    <row r="16" spans="1:10" ht="30.75" customHeight="1">
      <c r="A16" s="152" t="s">
        <v>53</v>
      </c>
      <c r="B16" s="153"/>
      <c r="C16" s="153"/>
      <c r="D16" s="153"/>
      <c r="E16" s="154"/>
      <c r="F16" s="104"/>
      <c r="G16" s="104"/>
      <c r="H16" s="105"/>
      <c r="J16" s="63"/>
    </row>
    <row r="17" spans="1:10" ht="34.5" customHeight="1">
      <c r="A17" s="155" t="s">
        <v>54</v>
      </c>
      <c r="B17" s="156"/>
      <c r="C17" s="156"/>
      <c r="D17" s="156"/>
      <c r="E17" s="157"/>
      <c r="F17" s="106"/>
      <c r="G17" s="106"/>
      <c r="H17" s="101"/>
      <c r="J17" s="63"/>
    </row>
    <row r="18" spans="1:10" s="68" customFormat="1" ht="25.5" customHeight="1">
      <c r="A18" s="160"/>
      <c r="B18" s="150"/>
      <c r="C18" s="150"/>
      <c r="D18" s="150"/>
      <c r="E18" s="150"/>
      <c r="F18" s="151"/>
      <c r="G18" s="151"/>
      <c r="H18" s="151"/>
      <c r="J18" s="107"/>
    </row>
    <row r="19" spans="1:11" s="68" customFormat="1" ht="27.75" customHeight="1">
      <c r="A19" s="76"/>
      <c r="B19" s="77"/>
      <c r="C19" s="77"/>
      <c r="D19" s="78"/>
      <c r="E19" s="79"/>
      <c r="F19" s="80" t="s">
        <v>61</v>
      </c>
      <c r="G19" s="80" t="s">
        <v>62</v>
      </c>
      <c r="H19" s="81" t="s">
        <v>63</v>
      </c>
      <c r="J19" s="107"/>
      <c r="K19" s="107"/>
    </row>
    <row r="20" spans="1:10" s="68" customFormat="1" ht="22.5" customHeight="1">
      <c r="A20" s="142" t="s">
        <v>3</v>
      </c>
      <c r="B20" s="143"/>
      <c r="C20" s="143"/>
      <c r="D20" s="143"/>
      <c r="E20" s="143"/>
      <c r="F20" s="83"/>
      <c r="G20" s="83"/>
      <c r="H20" s="83"/>
      <c r="J20" s="107"/>
    </row>
    <row r="21" spans="1:8" s="68" customFormat="1" ht="33.75" customHeight="1">
      <c r="A21" s="142" t="s">
        <v>4</v>
      </c>
      <c r="B21" s="143"/>
      <c r="C21" s="143"/>
      <c r="D21" s="143"/>
      <c r="E21" s="143"/>
      <c r="F21" s="83"/>
      <c r="G21" s="83"/>
      <c r="H21" s="83"/>
    </row>
    <row r="22" spans="1:11" s="68" customFormat="1" ht="22.5" customHeight="1">
      <c r="A22" s="149" t="s">
        <v>5</v>
      </c>
      <c r="B22" s="140"/>
      <c r="C22" s="140"/>
      <c r="D22" s="140"/>
      <c r="E22" s="140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5.5" customHeight="1">
      <c r="A23" s="160"/>
      <c r="B23" s="150"/>
      <c r="C23" s="150"/>
      <c r="D23" s="150"/>
      <c r="E23" s="150"/>
      <c r="F23" s="151"/>
      <c r="G23" s="151"/>
      <c r="H23" s="151"/>
    </row>
    <row r="24" spans="1:8" s="68" customFormat="1" ht="22.5" customHeight="1">
      <c r="A24" s="146" t="s">
        <v>6</v>
      </c>
      <c r="B24" s="143"/>
      <c r="C24" s="143"/>
      <c r="D24" s="143"/>
      <c r="E24" s="143"/>
      <c r="F24" s="83" t="str">
        <f>IF((F13+F17+F22)&lt;&gt;0,"NESLAGANJE ZBROJA",(F13+F17+F22))</f>
        <v>NESLAGANJE ZBROJA</v>
      </c>
      <c r="G24" s="83" t="str">
        <f>IF((G13+G17+G22)&lt;&gt;0,"NESLAGANJE ZBROJA",(G13+G17+G22))</f>
        <v>NESLAGANJE ZBROJA</v>
      </c>
      <c r="H24" s="83" t="str">
        <f>IF((H13+H17+H22)&lt;&gt;0,"NESLAGANJE ZBROJA",(H13+H17+H22))</f>
        <v>NESLAGANJE ZBROJA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58" t="s">
        <v>55</v>
      </c>
      <c r="B26" s="159"/>
      <c r="C26" s="159"/>
      <c r="D26" s="159"/>
      <c r="E26" s="159"/>
      <c r="F26" s="159"/>
      <c r="G26" s="159"/>
      <c r="H26" s="159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93" zoomScaleSheetLayoutView="93" zoomScalePageLayoutView="0" workbookViewId="0" topLeftCell="A1">
      <selection activeCell="B17" sqref="B17:H17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37" t="s">
        <v>7</v>
      </c>
      <c r="B1" s="137"/>
      <c r="C1" s="137"/>
      <c r="D1" s="137"/>
      <c r="E1" s="137"/>
      <c r="F1" s="137"/>
      <c r="G1" s="137"/>
      <c r="H1" s="137"/>
    </row>
    <row r="2" spans="1:8" s="2" customFormat="1" ht="13.5" thickBot="1">
      <c r="A2" s="17"/>
      <c r="H2" s="18" t="s">
        <v>8</v>
      </c>
    </row>
    <row r="3" spans="1:8" s="2" customFormat="1" ht="26.25" thickBot="1">
      <c r="A3" s="93" t="s">
        <v>9</v>
      </c>
      <c r="B3" s="164" t="s">
        <v>50</v>
      </c>
      <c r="C3" s="165"/>
      <c r="D3" s="165"/>
      <c r="E3" s="165"/>
      <c r="F3" s="165"/>
      <c r="G3" s="165"/>
      <c r="H3" s="166"/>
    </row>
    <row r="4" spans="1:8" s="2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48</v>
      </c>
      <c r="H4" s="21" t="s">
        <v>17</v>
      </c>
    </row>
    <row r="5" spans="1:8" s="2" customFormat="1" ht="12.75">
      <c r="A5" s="118">
        <v>636</v>
      </c>
      <c r="B5" s="5"/>
      <c r="C5" s="6"/>
      <c r="D5" s="7"/>
      <c r="E5" s="116">
        <v>3265356.85</v>
      </c>
      <c r="F5" s="8"/>
      <c r="G5" s="9"/>
      <c r="H5" s="10"/>
    </row>
    <row r="6" spans="1:8" s="2" customFormat="1" ht="13.5" thickBot="1">
      <c r="A6" s="119">
        <v>639</v>
      </c>
      <c r="B6" s="111"/>
      <c r="C6" s="24"/>
      <c r="D6" s="112"/>
      <c r="E6" s="117">
        <v>47509.6</v>
      </c>
      <c r="F6" s="117"/>
      <c r="G6" s="114"/>
      <c r="H6" s="115"/>
    </row>
    <row r="7" spans="1:8" s="2" customFormat="1" ht="12.75">
      <c r="A7" s="4">
        <v>651</v>
      </c>
      <c r="B7" s="111"/>
      <c r="C7" s="24"/>
      <c r="D7" s="112"/>
      <c r="E7" s="113"/>
      <c r="F7" s="113"/>
      <c r="G7" s="114"/>
      <c r="H7" s="115"/>
    </row>
    <row r="8" spans="1:8" s="2" customFormat="1" ht="12.75">
      <c r="A8" s="22">
        <v>652</v>
      </c>
      <c r="B8" s="23"/>
      <c r="C8" s="24"/>
      <c r="D8" s="24">
        <v>21000</v>
      </c>
      <c r="E8" s="120"/>
      <c r="F8" s="24"/>
      <c r="G8" s="25"/>
      <c r="H8" s="26"/>
    </row>
    <row r="9" spans="1:8" s="2" customFormat="1" ht="12.75">
      <c r="A9" s="22">
        <v>653</v>
      </c>
      <c r="B9" s="23"/>
      <c r="C9" s="24"/>
      <c r="D9" s="24"/>
      <c r="E9" s="120"/>
      <c r="F9" s="24"/>
      <c r="G9" s="25"/>
      <c r="H9" s="26"/>
    </row>
    <row r="10" spans="1:8" s="2" customFormat="1" ht="12.75">
      <c r="A10" s="22">
        <v>661</v>
      </c>
      <c r="B10" s="23"/>
      <c r="C10" s="24">
        <v>4000</v>
      </c>
      <c r="D10" s="24"/>
      <c r="E10" s="120"/>
      <c r="F10" s="24"/>
      <c r="G10" s="25"/>
      <c r="H10" s="26"/>
    </row>
    <row r="11" spans="1:8" s="2" customFormat="1" ht="12.75">
      <c r="A11" s="22">
        <v>663</v>
      </c>
      <c r="B11" s="23"/>
      <c r="C11" s="24"/>
      <c r="D11" s="24"/>
      <c r="E11" s="120"/>
      <c r="F11" s="24"/>
      <c r="G11" s="25"/>
      <c r="H11" s="26"/>
    </row>
    <row r="12" spans="1:8" s="2" customFormat="1" ht="12.75">
      <c r="A12" s="22">
        <v>671</v>
      </c>
      <c r="B12" s="121">
        <v>588359.08</v>
      </c>
      <c r="C12" s="24"/>
      <c r="D12" s="24"/>
      <c r="E12" s="122">
        <v>7067.59</v>
      </c>
      <c r="F12" s="24"/>
      <c r="G12" s="25"/>
      <c r="H12" s="26"/>
    </row>
    <row r="13" spans="1:8" s="2" customFormat="1" ht="12.75">
      <c r="A13" s="22">
        <v>673</v>
      </c>
      <c r="B13" s="23"/>
      <c r="C13" s="24"/>
      <c r="D13" s="24"/>
      <c r="E13" s="120"/>
      <c r="F13" s="24"/>
      <c r="G13" s="25"/>
      <c r="H13" s="26"/>
    </row>
    <row r="14" spans="1:8" s="2" customFormat="1" ht="12.75">
      <c r="A14" s="22">
        <v>922</v>
      </c>
      <c r="B14" s="23"/>
      <c r="C14" s="24"/>
      <c r="D14" s="24"/>
      <c r="E14" s="24"/>
      <c r="F14" s="24"/>
      <c r="G14" s="25"/>
      <c r="H14" s="26"/>
    </row>
    <row r="15" spans="1:8" s="2" customFormat="1" ht="13.5" thickBot="1">
      <c r="A15" s="28"/>
      <c r="B15" s="29"/>
      <c r="C15" s="30"/>
      <c r="D15" s="30"/>
      <c r="E15" s="30"/>
      <c r="F15" s="30"/>
      <c r="G15" s="31"/>
      <c r="H15" s="32"/>
    </row>
    <row r="16" spans="1:8" s="2" customFormat="1" ht="30" customHeight="1" thickBot="1">
      <c r="A16" s="33" t="s">
        <v>18</v>
      </c>
      <c r="B16" s="121">
        <v>588359.08</v>
      </c>
      <c r="C16" s="24">
        <v>4000</v>
      </c>
      <c r="D16" s="24">
        <v>21000</v>
      </c>
      <c r="E16" s="34">
        <f>SUM(E5:E14)</f>
        <v>3319934.04</v>
      </c>
      <c r="F16" s="35">
        <f>+F8</f>
        <v>0</v>
      </c>
      <c r="G16" s="34">
        <v>0</v>
      </c>
      <c r="H16" s="36">
        <v>0</v>
      </c>
    </row>
    <row r="17" spans="1:8" s="2" customFormat="1" ht="28.5" customHeight="1" thickBot="1">
      <c r="A17" s="33" t="s">
        <v>51</v>
      </c>
      <c r="B17" s="161">
        <f>B16+C16+D16+E16+F16+G16+H16</f>
        <v>3933293.12</v>
      </c>
      <c r="C17" s="162"/>
      <c r="D17" s="162"/>
      <c r="E17" s="162"/>
      <c r="F17" s="162"/>
      <c r="G17" s="162"/>
      <c r="H17" s="163"/>
    </row>
    <row r="18" spans="1:8" ht="13.5" thickBot="1">
      <c r="A18" s="1"/>
      <c r="B18" s="1"/>
      <c r="C18" s="1"/>
      <c r="D18" s="15"/>
      <c r="E18" s="37"/>
      <c r="H18" s="18"/>
    </row>
    <row r="19" spans="1:8" ht="24" customHeight="1" thickBot="1">
      <c r="A19" s="95" t="s">
        <v>9</v>
      </c>
      <c r="B19" s="164" t="s">
        <v>57</v>
      </c>
      <c r="C19" s="165"/>
      <c r="D19" s="165"/>
      <c r="E19" s="165"/>
      <c r="F19" s="165"/>
      <c r="G19" s="165"/>
      <c r="H19" s="166"/>
    </row>
    <row r="20" spans="1:8" ht="90" thickBot="1">
      <c r="A20" s="96" t="s">
        <v>10</v>
      </c>
      <c r="B20" s="19" t="s">
        <v>11</v>
      </c>
      <c r="C20" s="20" t="s">
        <v>12</v>
      </c>
      <c r="D20" s="20" t="s">
        <v>13</v>
      </c>
      <c r="E20" s="20" t="s">
        <v>14</v>
      </c>
      <c r="F20" s="20" t="s">
        <v>15</v>
      </c>
      <c r="G20" s="20" t="s">
        <v>48</v>
      </c>
      <c r="H20" s="21" t="s">
        <v>17</v>
      </c>
    </row>
    <row r="21" spans="1:8" ht="12.75">
      <c r="A21" s="118">
        <v>636</v>
      </c>
      <c r="B21" s="5"/>
      <c r="C21" s="6"/>
      <c r="D21" s="7"/>
      <c r="E21" s="116">
        <v>3330663.99</v>
      </c>
      <c r="F21" s="8"/>
      <c r="G21" s="9"/>
      <c r="H21" s="10"/>
    </row>
    <row r="22" spans="1:8" ht="12.75">
      <c r="A22" s="119">
        <v>639</v>
      </c>
      <c r="B22" s="23"/>
      <c r="C22" s="24"/>
      <c r="D22" s="24"/>
      <c r="E22" s="121">
        <v>48459.79</v>
      </c>
      <c r="F22" s="24"/>
      <c r="G22" s="25"/>
      <c r="H22" s="26"/>
    </row>
    <row r="23" spans="1:8" ht="12.75">
      <c r="A23" s="22">
        <v>652</v>
      </c>
      <c r="B23" s="23"/>
      <c r="C23" s="24"/>
      <c r="D23" s="24">
        <v>21420</v>
      </c>
      <c r="E23" s="24"/>
      <c r="F23" s="24"/>
      <c r="G23" s="25"/>
      <c r="H23" s="26"/>
    </row>
    <row r="24" spans="1:8" ht="12.75">
      <c r="A24" s="22">
        <v>661</v>
      </c>
      <c r="B24" s="23"/>
      <c r="C24" s="24">
        <v>4080</v>
      </c>
      <c r="D24" s="24"/>
      <c r="E24" s="24"/>
      <c r="F24" s="24"/>
      <c r="G24" s="25"/>
      <c r="H24" s="26"/>
    </row>
    <row r="25" spans="1:8" ht="12.75">
      <c r="A25" s="22">
        <v>671</v>
      </c>
      <c r="B25" s="127">
        <v>600126.26</v>
      </c>
      <c r="C25" s="24"/>
      <c r="D25" s="24"/>
      <c r="E25" s="121">
        <v>7208.94</v>
      </c>
      <c r="F25" s="24"/>
      <c r="G25" s="25"/>
      <c r="H25" s="26"/>
    </row>
    <row r="26" spans="1:8" ht="12.75">
      <c r="A26" s="22"/>
      <c r="B26" s="23"/>
      <c r="C26" s="24"/>
      <c r="D26" s="24"/>
      <c r="E26" s="24"/>
      <c r="F26" s="24"/>
      <c r="G26" s="25"/>
      <c r="H26" s="26"/>
    </row>
    <row r="27" spans="1:8" ht="12.75">
      <c r="A27" s="22"/>
      <c r="B27" s="23"/>
      <c r="C27" s="24"/>
      <c r="D27" s="24"/>
      <c r="E27" s="24"/>
      <c r="F27" s="24"/>
      <c r="G27" s="25"/>
      <c r="H27" s="26"/>
    </row>
    <row r="28" spans="1:8" ht="13.5" thickBot="1">
      <c r="A28" s="27"/>
      <c r="B28" s="23"/>
      <c r="C28" s="24"/>
      <c r="D28" s="24"/>
      <c r="E28" s="24"/>
      <c r="F28" s="24"/>
      <c r="G28" s="25"/>
      <c r="H28" s="26"/>
    </row>
    <row r="29" spans="1:8" s="2" customFormat="1" ht="30" customHeight="1" thickBot="1">
      <c r="A29" s="33" t="s">
        <v>18</v>
      </c>
      <c r="B29" s="129">
        <v>600126.26</v>
      </c>
      <c r="C29" s="128">
        <v>4080</v>
      </c>
      <c r="D29" s="126">
        <v>21420</v>
      </c>
      <c r="E29" s="34">
        <f>SUM(E21:E28)</f>
        <v>3386332.72</v>
      </c>
      <c r="F29" s="35">
        <f>+F22</f>
        <v>0</v>
      </c>
      <c r="G29" s="34">
        <v>0</v>
      </c>
      <c r="H29" s="36">
        <v>0</v>
      </c>
    </row>
    <row r="30" spans="1:8" s="2" customFormat="1" ht="28.5" customHeight="1" thickBot="1">
      <c r="A30" s="33" t="s">
        <v>65</v>
      </c>
      <c r="B30" s="161">
        <f>B29+C29+D29+E29+F29+G29+H29</f>
        <v>4011958.9800000004</v>
      </c>
      <c r="C30" s="162"/>
      <c r="D30" s="162"/>
      <c r="E30" s="162"/>
      <c r="F30" s="162"/>
      <c r="G30" s="162"/>
      <c r="H30" s="163"/>
    </row>
    <row r="31" spans="4:5" ht="13.5" thickBot="1">
      <c r="D31" s="39"/>
      <c r="E31" s="40"/>
    </row>
    <row r="32" spans="1:8" ht="26.25" thickBot="1">
      <c r="A32" s="95" t="s">
        <v>9</v>
      </c>
      <c r="B32" s="164" t="s">
        <v>64</v>
      </c>
      <c r="C32" s="165"/>
      <c r="D32" s="165"/>
      <c r="E32" s="165"/>
      <c r="F32" s="165"/>
      <c r="G32" s="165"/>
      <c r="H32" s="166"/>
    </row>
    <row r="33" spans="1:8" ht="90" thickBot="1">
      <c r="A33" s="96" t="s">
        <v>10</v>
      </c>
      <c r="B33" s="19" t="s">
        <v>11</v>
      </c>
      <c r="C33" s="20" t="s">
        <v>12</v>
      </c>
      <c r="D33" s="20" t="s">
        <v>13</v>
      </c>
      <c r="E33" s="20" t="s">
        <v>14</v>
      </c>
      <c r="F33" s="20" t="s">
        <v>15</v>
      </c>
      <c r="G33" s="20" t="s">
        <v>48</v>
      </c>
      <c r="H33" s="21" t="s">
        <v>17</v>
      </c>
    </row>
    <row r="34" spans="1:8" ht="12.75">
      <c r="A34" s="118">
        <v>636</v>
      </c>
      <c r="B34" s="5"/>
      <c r="C34" s="6"/>
      <c r="D34" s="7"/>
      <c r="E34" s="124">
        <v>3380623.95</v>
      </c>
      <c r="F34" s="8"/>
      <c r="G34" s="9"/>
      <c r="H34" s="10"/>
    </row>
    <row r="35" spans="1:8" ht="12.75">
      <c r="A35" s="119">
        <v>639</v>
      </c>
      <c r="B35" s="23"/>
      <c r="C35" s="24"/>
      <c r="D35" s="24"/>
      <c r="E35" s="125">
        <v>49186.69</v>
      </c>
      <c r="F35" s="24"/>
      <c r="G35" s="25"/>
      <c r="H35" s="26"/>
    </row>
    <row r="36" spans="1:8" ht="12.75">
      <c r="A36" s="22">
        <v>652</v>
      </c>
      <c r="B36" s="23"/>
      <c r="C36" s="24"/>
      <c r="D36" s="123">
        <v>21741.3</v>
      </c>
      <c r="E36" s="24"/>
      <c r="F36" s="24"/>
      <c r="G36" s="25"/>
      <c r="H36" s="26"/>
    </row>
    <row r="37" spans="1:8" ht="12.75">
      <c r="A37" s="22">
        <v>661</v>
      </c>
      <c r="B37" s="23"/>
      <c r="C37" s="123">
        <v>4141.2</v>
      </c>
      <c r="D37" s="24"/>
      <c r="E37" s="24"/>
      <c r="F37" s="24"/>
      <c r="G37" s="25"/>
      <c r="H37" s="26"/>
    </row>
    <row r="38" spans="1:8" ht="12.75">
      <c r="A38" s="22">
        <v>671</v>
      </c>
      <c r="B38" s="127">
        <v>609128.16</v>
      </c>
      <c r="C38" s="24"/>
      <c r="D38" s="24"/>
      <c r="E38" s="24">
        <v>7317.08</v>
      </c>
      <c r="F38" s="24"/>
      <c r="G38" s="25"/>
      <c r="H38" s="26"/>
    </row>
    <row r="39" spans="1:8" ht="13.5" customHeight="1">
      <c r="A39" s="22"/>
      <c r="B39" s="23"/>
      <c r="C39" s="24"/>
      <c r="D39" s="24"/>
      <c r="E39" s="24"/>
      <c r="F39" s="24"/>
      <c r="G39" s="25"/>
      <c r="H39" s="26"/>
    </row>
    <row r="40" spans="1:8" ht="13.5" customHeight="1">
      <c r="A40" s="22"/>
      <c r="B40" s="23"/>
      <c r="C40" s="24"/>
      <c r="D40" s="24"/>
      <c r="E40" s="24"/>
      <c r="F40" s="24"/>
      <c r="G40" s="25"/>
      <c r="H40" s="26"/>
    </row>
    <row r="41" spans="1:8" ht="13.5" customHeight="1" thickBot="1">
      <c r="A41" s="27"/>
      <c r="B41" s="23"/>
      <c r="C41" s="24"/>
      <c r="D41" s="24"/>
      <c r="E41" s="24"/>
      <c r="F41" s="24"/>
      <c r="G41" s="25"/>
      <c r="H41" s="26"/>
    </row>
    <row r="42" spans="1:8" s="2" customFormat="1" ht="30" customHeight="1" thickBot="1">
      <c r="A42" s="33" t="s">
        <v>18</v>
      </c>
      <c r="B42" s="130">
        <v>609128.16</v>
      </c>
      <c r="C42" s="131">
        <v>4141.2</v>
      </c>
      <c r="D42" s="132">
        <v>21741.3</v>
      </c>
      <c r="E42" s="34">
        <f>SUM(E34:E41)</f>
        <v>3437127.72</v>
      </c>
      <c r="F42" s="35">
        <f>+F35</f>
        <v>0</v>
      </c>
      <c r="G42" s="34">
        <v>0</v>
      </c>
      <c r="H42" s="36">
        <v>0</v>
      </c>
    </row>
    <row r="43" spans="1:8" s="2" customFormat="1" ht="28.5" customHeight="1" thickBot="1">
      <c r="A43" s="33" t="s">
        <v>66</v>
      </c>
      <c r="B43" s="161">
        <f>B42+C42+D42+E42+F42+G42+H42</f>
        <v>4072138.3800000004</v>
      </c>
      <c r="C43" s="162"/>
      <c r="D43" s="162"/>
      <c r="E43" s="162"/>
      <c r="F43" s="162"/>
      <c r="G43" s="162"/>
      <c r="H43" s="163"/>
    </row>
    <row r="44" spans="3:5" ht="13.5" customHeight="1">
      <c r="C44" s="41"/>
      <c r="D44" s="39"/>
      <c r="E44" s="42"/>
    </row>
    <row r="45" spans="3:5" ht="13.5" customHeight="1">
      <c r="C45" s="41"/>
      <c r="D45" s="43"/>
      <c r="E45" s="44"/>
    </row>
    <row r="46" spans="4:5" ht="13.5" customHeight="1">
      <c r="D46" s="45"/>
      <c r="E46" s="46"/>
    </row>
    <row r="47" spans="4:5" ht="13.5" customHeight="1">
      <c r="D47" s="47"/>
      <c r="E47" s="48"/>
    </row>
    <row r="48" spans="4:5" ht="13.5" customHeight="1">
      <c r="D48" s="39"/>
      <c r="E48" s="40"/>
    </row>
    <row r="49" spans="3:5" ht="28.5" customHeight="1">
      <c r="C49" s="41"/>
      <c r="D49" s="39"/>
      <c r="E49" s="49"/>
    </row>
    <row r="50" spans="3:5" ht="13.5" customHeight="1">
      <c r="C50" s="41"/>
      <c r="D50" s="39"/>
      <c r="E50" s="44"/>
    </row>
    <row r="51" spans="4:5" ht="13.5" customHeight="1">
      <c r="D51" s="39"/>
      <c r="E51" s="40"/>
    </row>
    <row r="52" spans="4:5" ht="13.5" customHeight="1">
      <c r="D52" s="39"/>
      <c r="E52" s="48"/>
    </row>
    <row r="53" spans="4:5" ht="13.5" customHeight="1">
      <c r="D53" s="39"/>
      <c r="E53" s="40"/>
    </row>
    <row r="54" spans="4:5" ht="22.5" customHeight="1">
      <c r="D54" s="39"/>
      <c r="E54" s="50"/>
    </row>
    <row r="55" spans="4:5" ht="13.5" customHeight="1">
      <c r="D55" s="45"/>
      <c r="E55" s="46"/>
    </row>
    <row r="56" spans="2:5" ht="13.5" customHeight="1">
      <c r="B56" s="41"/>
      <c r="D56" s="45"/>
      <c r="E56" s="51"/>
    </row>
    <row r="57" spans="3:5" ht="13.5" customHeight="1">
      <c r="C57" s="41"/>
      <c r="D57" s="45"/>
      <c r="E57" s="52"/>
    </row>
    <row r="58" spans="3:5" ht="13.5" customHeight="1">
      <c r="C58" s="41"/>
      <c r="D58" s="47"/>
      <c r="E58" s="44"/>
    </row>
    <row r="59" spans="4:5" ht="13.5" customHeight="1">
      <c r="D59" s="39"/>
      <c r="E59" s="40"/>
    </row>
    <row r="60" spans="2:5" ht="13.5" customHeight="1">
      <c r="B60" s="41"/>
      <c r="D60" s="39"/>
      <c r="E60" s="42"/>
    </row>
    <row r="61" spans="3:5" ht="13.5" customHeight="1">
      <c r="C61" s="41"/>
      <c r="D61" s="39"/>
      <c r="E61" s="51"/>
    </row>
    <row r="62" spans="3:5" ht="13.5" customHeight="1">
      <c r="C62" s="41"/>
      <c r="D62" s="47"/>
      <c r="E62" s="44"/>
    </row>
    <row r="63" spans="4:5" ht="13.5" customHeight="1">
      <c r="D63" s="45"/>
      <c r="E63" s="40"/>
    </row>
    <row r="64" spans="3:5" ht="13.5" customHeight="1">
      <c r="C64" s="41"/>
      <c r="D64" s="45"/>
      <c r="E64" s="51"/>
    </row>
    <row r="65" spans="4:5" ht="22.5" customHeight="1">
      <c r="D65" s="47"/>
      <c r="E65" s="50"/>
    </row>
    <row r="66" spans="4:5" ht="13.5" customHeight="1">
      <c r="D66" s="39"/>
      <c r="E66" s="40"/>
    </row>
    <row r="67" spans="4:5" ht="13.5" customHeight="1">
      <c r="D67" s="47"/>
      <c r="E67" s="44"/>
    </row>
    <row r="68" spans="4:5" ht="13.5" customHeight="1">
      <c r="D68" s="39"/>
      <c r="E68" s="40"/>
    </row>
    <row r="69" spans="4:5" ht="13.5" customHeight="1">
      <c r="D69" s="39"/>
      <c r="E69" s="40"/>
    </row>
    <row r="70" spans="1:5" ht="13.5" customHeight="1">
      <c r="A70" s="41"/>
      <c r="D70" s="53"/>
      <c r="E70" s="51"/>
    </row>
    <row r="71" spans="2:5" ht="13.5" customHeight="1">
      <c r="B71" s="41"/>
      <c r="C71" s="41"/>
      <c r="D71" s="54"/>
      <c r="E71" s="51"/>
    </row>
    <row r="72" spans="2:5" ht="13.5" customHeight="1">
      <c r="B72" s="41"/>
      <c r="C72" s="41"/>
      <c r="D72" s="54"/>
      <c r="E72" s="42"/>
    </row>
    <row r="73" spans="2:5" ht="13.5" customHeight="1">
      <c r="B73" s="41"/>
      <c r="C73" s="41"/>
      <c r="D73" s="47"/>
      <c r="E73" s="48"/>
    </row>
    <row r="74" spans="4:5" ht="12.75">
      <c r="D74" s="39"/>
      <c r="E74" s="40"/>
    </row>
    <row r="75" spans="2:5" ht="12.75">
      <c r="B75" s="41"/>
      <c r="D75" s="39"/>
      <c r="E75" s="51"/>
    </row>
    <row r="76" spans="3:5" ht="12.75">
      <c r="C76" s="41"/>
      <c r="D76" s="39"/>
      <c r="E76" s="42"/>
    </row>
    <row r="77" spans="3:5" ht="12.75">
      <c r="C77" s="41"/>
      <c r="D77" s="47"/>
      <c r="E77" s="44"/>
    </row>
    <row r="78" spans="4:5" ht="12.75">
      <c r="D78" s="39"/>
      <c r="E78" s="40"/>
    </row>
    <row r="79" spans="4:5" ht="12.75">
      <c r="D79" s="39"/>
      <c r="E79" s="40"/>
    </row>
    <row r="80" spans="4:5" ht="12.75">
      <c r="D80" s="55"/>
      <c r="E80" s="56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47"/>
      <c r="E86" s="44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1:5" ht="28.5" customHeight="1">
      <c r="A91" s="57"/>
      <c r="B91" s="57"/>
      <c r="C91" s="57"/>
      <c r="D91" s="58"/>
      <c r="E91" s="59"/>
    </row>
    <row r="92" spans="3:5" ht="12.75">
      <c r="C92" s="41"/>
      <c r="D92" s="39"/>
      <c r="E92" s="42"/>
    </row>
    <row r="93" spans="4:5" ht="12.75">
      <c r="D93" s="60"/>
      <c r="E93" s="61"/>
    </row>
    <row r="94" spans="4:5" ht="12.75">
      <c r="D94" s="39"/>
      <c r="E94" s="40"/>
    </row>
    <row r="95" spans="4:5" ht="12.75">
      <c r="D95" s="55"/>
      <c r="E95" s="56"/>
    </row>
    <row r="96" spans="4:5" ht="12.75">
      <c r="D96" s="55"/>
      <c r="E96" s="56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55"/>
      <c r="E103" s="56"/>
    </row>
    <row r="104" spans="4:5" ht="12.75">
      <c r="D104" s="47"/>
      <c r="E104" s="61"/>
    </row>
    <row r="105" spans="4:5" ht="12.75">
      <c r="D105" s="45"/>
      <c r="E105" s="56"/>
    </row>
    <row r="106" spans="4:5" ht="12.75">
      <c r="D106" s="47"/>
      <c r="E106" s="44"/>
    </row>
    <row r="107" spans="4:5" ht="12.75">
      <c r="D107" s="39"/>
      <c r="E107" s="40"/>
    </row>
    <row r="108" spans="3:5" ht="12.75">
      <c r="C108" s="41"/>
      <c r="D108" s="39"/>
      <c r="E108" s="42"/>
    </row>
    <row r="109" spans="4:5" ht="12.75">
      <c r="D109" s="45"/>
      <c r="E109" s="44"/>
    </row>
    <row r="110" spans="4:5" ht="12.75">
      <c r="D110" s="45"/>
      <c r="E110" s="56"/>
    </row>
    <row r="111" spans="3:5" ht="12.75">
      <c r="C111" s="41"/>
      <c r="D111" s="45"/>
      <c r="E111" s="62"/>
    </row>
    <row r="112" spans="3:5" ht="12.75">
      <c r="C112" s="41"/>
      <c r="D112" s="47"/>
      <c r="E112" s="48"/>
    </row>
    <row r="113" spans="4:5" ht="12.75">
      <c r="D113" s="39"/>
      <c r="E113" s="40"/>
    </row>
    <row r="114" spans="4:5" ht="12.75">
      <c r="D114" s="60"/>
      <c r="E114" s="63"/>
    </row>
    <row r="115" spans="4:5" ht="11.25" customHeight="1">
      <c r="D115" s="55"/>
      <c r="E115" s="56"/>
    </row>
    <row r="116" spans="2:5" ht="24" customHeight="1">
      <c r="B116" s="41"/>
      <c r="D116" s="55"/>
      <c r="E116" s="64"/>
    </row>
    <row r="117" spans="3:5" ht="15" customHeight="1">
      <c r="C117" s="41"/>
      <c r="D117" s="55"/>
      <c r="E117" s="64"/>
    </row>
    <row r="118" spans="4:5" ht="11.25" customHeight="1">
      <c r="D118" s="60"/>
      <c r="E118" s="61"/>
    </row>
    <row r="119" spans="4:5" ht="12.75">
      <c r="D119" s="55"/>
      <c r="E119" s="56"/>
    </row>
    <row r="120" spans="2:5" ht="13.5" customHeight="1">
      <c r="B120" s="41"/>
      <c r="D120" s="55"/>
      <c r="E120" s="65"/>
    </row>
    <row r="121" spans="3:5" ht="12.75" customHeight="1">
      <c r="C121" s="41"/>
      <c r="D121" s="55"/>
      <c r="E121" s="42"/>
    </row>
    <row r="122" spans="3:5" ht="12.75" customHeight="1">
      <c r="C122" s="41"/>
      <c r="D122" s="47"/>
      <c r="E122" s="48"/>
    </row>
    <row r="123" spans="4:5" ht="12.75">
      <c r="D123" s="39"/>
      <c r="E123" s="40"/>
    </row>
    <row r="124" spans="3:5" ht="12.75">
      <c r="C124" s="41"/>
      <c r="D124" s="39"/>
      <c r="E124" s="62"/>
    </row>
    <row r="125" spans="4:5" ht="12.75">
      <c r="D125" s="60"/>
      <c r="E125" s="61"/>
    </row>
    <row r="126" spans="4:5" ht="12.75">
      <c r="D126" s="55"/>
      <c r="E126" s="56"/>
    </row>
    <row r="127" spans="4:5" ht="12.75">
      <c r="D127" s="39"/>
      <c r="E127" s="40"/>
    </row>
    <row r="128" spans="1:5" ht="19.5" customHeight="1">
      <c r="A128" s="66"/>
      <c r="B128" s="1"/>
      <c r="C128" s="1"/>
      <c r="D128" s="1"/>
      <c r="E128" s="51"/>
    </row>
    <row r="129" spans="1:5" ht="15" customHeight="1">
      <c r="A129" s="41"/>
      <c r="D129" s="53"/>
      <c r="E129" s="51"/>
    </row>
    <row r="130" spans="1:5" ht="12.75">
      <c r="A130" s="41"/>
      <c r="B130" s="41"/>
      <c r="D130" s="53"/>
      <c r="E130" s="42"/>
    </row>
    <row r="131" spans="3:5" ht="12.75">
      <c r="C131" s="41"/>
      <c r="D131" s="39"/>
      <c r="E131" s="51"/>
    </row>
    <row r="132" spans="4:5" ht="12.75">
      <c r="D132" s="43"/>
      <c r="E132" s="44"/>
    </row>
    <row r="133" spans="2:5" ht="12.75">
      <c r="B133" s="41"/>
      <c r="D133" s="39"/>
      <c r="E133" s="42"/>
    </row>
    <row r="134" spans="3:5" ht="12.75">
      <c r="C134" s="41"/>
      <c r="D134" s="39"/>
      <c r="E134" s="42"/>
    </row>
    <row r="135" spans="4:5" ht="12.75">
      <c r="D135" s="47"/>
      <c r="E135" s="48"/>
    </row>
    <row r="136" spans="3:5" ht="22.5" customHeight="1">
      <c r="C136" s="41"/>
      <c r="D136" s="39"/>
      <c r="E136" s="49"/>
    </row>
    <row r="137" spans="4:5" ht="12.75">
      <c r="D137" s="39"/>
      <c r="E137" s="48"/>
    </row>
    <row r="138" spans="2:5" ht="12.75">
      <c r="B138" s="41"/>
      <c r="D138" s="45"/>
      <c r="E138" s="51"/>
    </row>
    <row r="139" spans="3:5" ht="12.75">
      <c r="C139" s="41"/>
      <c r="D139" s="45"/>
      <c r="E139" s="52"/>
    </row>
    <row r="140" spans="4:5" ht="12.75">
      <c r="D140" s="47"/>
      <c r="E140" s="44"/>
    </row>
    <row r="141" spans="1:5" ht="13.5" customHeight="1">
      <c r="A141" s="41"/>
      <c r="D141" s="53"/>
      <c r="E141" s="51"/>
    </row>
    <row r="142" spans="2:5" ht="13.5" customHeight="1">
      <c r="B142" s="41"/>
      <c r="D142" s="39"/>
      <c r="E142" s="51"/>
    </row>
    <row r="143" spans="3:5" ht="13.5" customHeight="1">
      <c r="C143" s="41"/>
      <c r="D143" s="39"/>
      <c r="E143" s="42"/>
    </row>
    <row r="144" spans="3:5" ht="12.75">
      <c r="C144" s="41"/>
      <c r="D144" s="47"/>
      <c r="E144" s="44"/>
    </row>
    <row r="145" spans="3:5" ht="12.75">
      <c r="C145" s="41"/>
      <c r="D145" s="39"/>
      <c r="E145" s="42"/>
    </row>
    <row r="146" spans="4:5" ht="12.75">
      <c r="D146" s="60"/>
      <c r="E146" s="61"/>
    </row>
    <row r="147" spans="3:5" ht="12.75">
      <c r="C147" s="41"/>
      <c r="D147" s="45"/>
      <c r="E147" s="62"/>
    </row>
    <row r="148" spans="3:5" ht="12.75">
      <c r="C148" s="41"/>
      <c r="D148" s="47"/>
      <c r="E148" s="48"/>
    </row>
    <row r="149" spans="4:5" ht="12.75">
      <c r="D149" s="60"/>
      <c r="E149" s="67"/>
    </row>
    <row r="150" spans="2:5" ht="12.75">
      <c r="B150" s="41"/>
      <c r="D150" s="55"/>
      <c r="E150" s="65"/>
    </row>
    <row r="151" spans="3:5" ht="12.75">
      <c r="C151" s="41"/>
      <c r="D151" s="55"/>
      <c r="E151" s="42"/>
    </row>
    <row r="152" spans="3:5" ht="12.75">
      <c r="C152" s="41"/>
      <c r="D152" s="47"/>
      <c r="E152" s="48"/>
    </row>
    <row r="153" spans="3:5" ht="12.75">
      <c r="C153" s="41"/>
      <c r="D153" s="47"/>
      <c r="E153" s="48"/>
    </row>
    <row r="154" spans="4:5" ht="12.75">
      <c r="D154" s="39"/>
      <c r="E154" s="40"/>
    </row>
    <row r="155" spans="1:5" s="68" customFormat="1" ht="18" customHeight="1">
      <c r="A155" s="167"/>
      <c r="B155" s="168"/>
      <c r="C155" s="168"/>
      <c r="D155" s="168"/>
      <c r="E155" s="168"/>
    </row>
    <row r="156" spans="1:5" ht="28.5" customHeight="1">
      <c r="A156" s="57"/>
      <c r="B156" s="57"/>
      <c r="C156" s="57"/>
      <c r="D156" s="58"/>
      <c r="E156" s="59"/>
    </row>
    <row r="158" spans="1:5" ht="15.75">
      <c r="A158" s="70"/>
      <c r="B158" s="41"/>
      <c r="C158" s="41"/>
      <c r="D158" s="71"/>
      <c r="E158" s="14"/>
    </row>
    <row r="159" spans="1:5" ht="12.75">
      <c r="A159" s="41"/>
      <c r="B159" s="41"/>
      <c r="C159" s="41"/>
      <c r="D159" s="71"/>
      <c r="E159" s="14"/>
    </row>
    <row r="160" spans="1:5" ht="17.25" customHeight="1">
      <c r="A160" s="41"/>
      <c r="B160" s="41"/>
      <c r="C160" s="41"/>
      <c r="D160" s="71"/>
      <c r="E160" s="14"/>
    </row>
    <row r="161" spans="1:5" ht="13.5" customHeight="1">
      <c r="A161" s="41"/>
      <c r="B161" s="41"/>
      <c r="C161" s="41"/>
      <c r="D161" s="71"/>
      <c r="E161" s="14"/>
    </row>
    <row r="162" spans="1:5" ht="12.75">
      <c r="A162" s="41"/>
      <c r="B162" s="41"/>
      <c r="C162" s="41"/>
      <c r="D162" s="71"/>
      <c r="E162" s="14"/>
    </row>
    <row r="163" spans="1:3" ht="12.75">
      <c r="A163" s="41"/>
      <c r="B163" s="41"/>
      <c r="C163" s="41"/>
    </row>
    <row r="164" spans="1:5" ht="12.75">
      <c r="A164" s="41"/>
      <c r="B164" s="41"/>
      <c r="C164" s="41"/>
      <c r="D164" s="71"/>
      <c r="E164" s="14"/>
    </row>
    <row r="165" spans="1:5" ht="12.75">
      <c r="A165" s="41"/>
      <c r="B165" s="41"/>
      <c r="C165" s="41"/>
      <c r="D165" s="71"/>
      <c r="E165" s="72"/>
    </row>
    <row r="166" spans="1:5" ht="12.75">
      <c r="A166" s="41"/>
      <c r="B166" s="41"/>
      <c r="C166" s="41"/>
      <c r="D166" s="71"/>
      <c r="E166" s="14"/>
    </row>
    <row r="167" spans="1:5" ht="22.5" customHeight="1">
      <c r="A167" s="41"/>
      <c r="B167" s="41"/>
      <c r="C167" s="41"/>
      <c r="D167" s="71"/>
      <c r="E167" s="49"/>
    </row>
    <row r="168" spans="4:5" ht="22.5" customHeight="1">
      <c r="D168" s="47"/>
      <c r="E168" s="50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1"/>
  <sheetViews>
    <sheetView zoomScalePageLayoutView="0" workbookViewId="0" topLeftCell="A78">
      <selection activeCell="C118" sqref="C118"/>
    </sheetView>
  </sheetViews>
  <sheetFormatPr defaultColWidth="11.421875" defaultRowHeight="12.75"/>
  <cols>
    <col min="1" max="1" width="11.421875" style="88" bestFit="1" customWidth="1"/>
    <col min="2" max="2" width="34.421875" style="91" customWidth="1"/>
    <col min="3" max="3" width="9.8515625" style="3" customWidth="1"/>
    <col min="4" max="4" width="7.140625" style="3" customWidth="1"/>
    <col min="5" max="5" width="5.140625" style="3" customWidth="1"/>
    <col min="6" max="6" width="10.140625" style="3" customWidth="1"/>
    <col min="7" max="7" width="12.140625" style="3" customWidth="1"/>
    <col min="8" max="8" width="7.57421875" style="3" bestFit="1" customWidth="1"/>
    <col min="9" max="9" width="6.421875" style="3" customWidth="1"/>
    <col min="10" max="10" width="10.00390625" style="3" bestFit="1" customWidth="1"/>
    <col min="11" max="12" width="12.28125" style="3" bestFit="1" customWidth="1"/>
    <col min="13" max="13" width="10.140625" style="11" customWidth="1"/>
    <col min="14" max="16384" width="11.421875" style="11" customWidth="1"/>
  </cols>
  <sheetData>
    <row r="1" spans="1:12" ht="24" customHeight="1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14" customFormat="1" ht="157.5">
      <c r="A2" s="12" t="s">
        <v>20</v>
      </c>
      <c r="B2" s="12" t="s">
        <v>21</v>
      </c>
      <c r="C2" s="13" t="s">
        <v>58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3" t="s">
        <v>56</v>
      </c>
      <c r="L2" s="13" t="s">
        <v>59</v>
      </c>
    </row>
    <row r="3" spans="1:12" ht="12.75">
      <c r="A3" s="87"/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87"/>
      <c r="B4" s="89" t="s">
        <v>42</v>
      </c>
    </row>
    <row r="5" spans="1:12" ht="12.75">
      <c r="A5" s="87"/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" s="14" customFormat="1" ht="12.75">
      <c r="A6" s="87"/>
      <c r="B6" s="90" t="s">
        <v>46</v>
      </c>
    </row>
    <row r="7" spans="1:7" s="14" customFormat="1" ht="12.75" customHeight="1">
      <c r="A7" s="98" t="s">
        <v>45</v>
      </c>
      <c r="B7" s="170" t="s">
        <v>67</v>
      </c>
      <c r="C7" s="170"/>
      <c r="D7" s="170"/>
      <c r="E7" s="170"/>
      <c r="F7" s="170"/>
      <c r="G7" s="170"/>
    </row>
    <row r="8" spans="1:2" s="14" customFormat="1" ht="12.75">
      <c r="A8" s="87">
        <v>3</v>
      </c>
      <c r="B8" s="90" t="s">
        <v>23</v>
      </c>
    </row>
    <row r="9" spans="1:2" s="14" customFormat="1" ht="12.75">
      <c r="A9" s="87">
        <v>31</v>
      </c>
      <c r="B9" s="90" t="s">
        <v>24</v>
      </c>
    </row>
    <row r="10" spans="1:12" ht="12.75">
      <c r="A10" s="86">
        <v>311</v>
      </c>
      <c r="B10" s="16" t="s"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.75">
      <c r="A11" s="86">
        <v>312</v>
      </c>
      <c r="B11" s="16" t="s">
        <v>26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>
      <c r="A12" s="86">
        <v>313</v>
      </c>
      <c r="B12" s="16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14" customFormat="1" ht="12.75">
      <c r="A13" s="87">
        <v>32</v>
      </c>
      <c r="B13" s="90" t="s">
        <v>28</v>
      </c>
      <c r="C13" s="14">
        <f>SUM(C14:C17)</f>
        <v>587659.08</v>
      </c>
      <c r="D13" s="14">
        <f>SUM(D14:D17)</f>
        <v>587659.08</v>
      </c>
      <c r="K13" s="14">
        <f>SUM(K14:K17)</f>
        <v>599412.26</v>
      </c>
      <c r="L13" s="14">
        <f>SUM(L14:L17)</f>
        <v>608403.45</v>
      </c>
    </row>
    <row r="14" spans="1:12" ht="12.75">
      <c r="A14" s="86">
        <v>321</v>
      </c>
      <c r="B14" s="16" t="s">
        <v>29</v>
      </c>
      <c r="C14" s="11">
        <v>15000</v>
      </c>
      <c r="D14" s="11">
        <v>15000</v>
      </c>
      <c r="E14" s="11"/>
      <c r="F14" s="11"/>
      <c r="G14" s="11"/>
      <c r="H14" s="11"/>
      <c r="I14" s="11"/>
      <c r="J14" s="11"/>
      <c r="K14" s="11">
        <v>15300</v>
      </c>
      <c r="L14" s="11">
        <v>15529.5</v>
      </c>
    </row>
    <row r="15" spans="1:12" ht="12.75">
      <c r="A15" s="86">
        <v>322</v>
      </c>
      <c r="B15" s="16" t="s">
        <v>30</v>
      </c>
      <c r="C15" s="11">
        <v>184700</v>
      </c>
      <c r="D15" s="11">
        <v>184700</v>
      </c>
      <c r="E15" s="11"/>
      <c r="F15" s="11"/>
      <c r="G15" s="11"/>
      <c r="H15" s="11"/>
      <c r="I15" s="11"/>
      <c r="J15" s="11"/>
      <c r="K15" s="11">
        <v>188394</v>
      </c>
      <c r="L15" s="11">
        <v>191219.91</v>
      </c>
    </row>
    <row r="16" spans="1:12" ht="12.75">
      <c r="A16" s="86">
        <v>323</v>
      </c>
      <c r="B16" s="16" t="s">
        <v>31</v>
      </c>
      <c r="C16" s="11">
        <v>374500</v>
      </c>
      <c r="D16" s="11">
        <v>374500</v>
      </c>
      <c r="E16" s="11"/>
      <c r="F16" s="11"/>
      <c r="G16" s="11"/>
      <c r="H16" s="11"/>
      <c r="I16" s="11"/>
      <c r="J16" s="11"/>
      <c r="K16" s="11">
        <v>381990</v>
      </c>
      <c r="L16" s="11">
        <v>387719.85</v>
      </c>
    </row>
    <row r="17" spans="1:12" ht="12.75">
      <c r="A17" s="86">
        <v>329</v>
      </c>
      <c r="B17" s="16" t="s">
        <v>32</v>
      </c>
      <c r="C17" s="11">
        <v>13459.08</v>
      </c>
      <c r="D17" s="11">
        <v>13459.08</v>
      </c>
      <c r="E17" s="11"/>
      <c r="F17" s="11"/>
      <c r="G17" s="11"/>
      <c r="H17" s="11"/>
      <c r="I17" s="11"/>
      <c r="J17" s="11"/>
      <c r="K17" s="11">
        <v>13728.26</v>
      </c>
      <c r="L17" s="11">
        <v>13934.19</v>
      </c>
    </row>
    <row r="18" spans="1:12" s="14" customFormat="1" ht="12.75">
      <c r="A18" s="87">
        <v>34</v>
      </c>
      <c r="B18" s="90" t="s">
        <v>33</v>
      </c>
      <c r="C18" s="14">
        <v>700</v>
      </c>
      <c r="D18" s="14">
        <v>700</v>
      </c>
      <c r="K18" s="14">
        <v>714</v>
      </c>
      <c r="L18" s="14">
        <v>724.71</v>
      </c>
    </row>
    <row r="19" spans="1:12" ht="12.75">
      <c r="A19" s="86">
        <v>343</v>
      </c>
      <c r="B19" s="16" t="s">
        <v>34</v>
      </c>
      <c r="C19" s="11">
        <v>700</v>
      </c>
      <c r="D19" s="11">
        <v>700</v>
      </c>
      <c r="E19" s="11"/>
      <c r="F19" s="11"/>
      <c r="G19" s="11"/>
      <c r="H19" s="11"/>
      <c r="I19" s="11"/>
      <c r="J19" s="11"/>
      <c r="K19" s="11">
        <v>714</v>
      </c>
      <c r="L19" s="11">
        <v>724.71</v>
      </c>
    </row>
    <row r="20" spans="1:2" s="14" customFormat="1" ht="25.5">
      <c r="A20" s="87">
        <v>4</v>
      </c>
      <c r="B20" s="90" t="s">
        <v>38</v>
      </c>
    </row>
    <row r="21" spans="1:2" s="14" customFormat="1" ht="25.5">
      <c r="A21" s="87">
        <v>42</v>
      </c>
      <c r="B21" s="90" t="s">
        <v>39</v>
      </c>
    </row>
    <row r="22" spans="1:12" ht="12.75">
      <c r="A22" s="86">
        <v>422</v>
      </c>
      <c r="B22" s="16" t="s">
        <v>37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25.5">
      <c r="A23" s="86">
        <v>424</v>
      </c>
      <c r="B23" s="16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87"/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2" s="14" customFormat="1" ht="12.75" customHeight="1">
      <c r="A25" s="98" t="s">
        <v>45</v>
      </c>
      <c r="B25" s="14" t="s">
        <v>68</v>
      </c>
    </row>
    <row r="26" spans="1:2" s="14" customFormat="1" ht="12.75">
      <c r="A26" s="87">
        <v>3</v>
      </c>
      <c r="B26" s="90" t="s">
        <v>23</v>
      </c>
    </row>
    <row r="27" spans="1:12" s="14" customFormat="1" ht="12.75">
      <c r="A27" s="87">
        <v>31</v>
      </c>
      <c r="B27" s="90" t="s">
        <v>24</v>
      </c>
      <c r="C27" s="14">
        <f>SUM(C28:C30)</f>
        <v>3011147.56</v>
      </c>
      <c r="G27" s="14">
        <f>SUM(G28:G30)</f>
        <v>3011147.56</v>
      </c>
      <c r="K27" s="14">
        <f>SUM(K28:K30)</f>
        <v>3071370.51</v>
      </c>
      <c r="L27" s="14">
        <f>SUM(L28:L30)</f>
        <v>3117441.0700000003</v>
      </c>
    </row>
    <row r="28" spans="1:12" ht="12.75">
      <c r="A28" s="86">
        <v>311</v>
      </c>
      <c r="B28" s="16" t="s">
        <v>25</v>
      </c>
      <c r="C28" s="11">
        <v>2462746.96</v>
      </c>
      <c r="D28" s="11"/>
      <c r="E28" s="11"/>
      <c r="F28" s="11"/>
      <c r="G28" s="11">
        <v>2462746.96</v>
      </c>
      <c r="H28" s="11"/>
      <c r="I28" s="11"/>
      <c r="J28" s="11"/>
      <c r="K28" s="11">
        <v>2512001.9</v>
      </c>
      <c r="L28" s="11">
        <v>2549681.93</v>
      </c>
    </row>
    <row r="29" spans="1:12" ht="12.75">
      <c r="A29" s="86">
        <v>312</v>
      </c>
      <c r="B29" s="16" t="s">
        <v>26</v>
      </c>
      <c r="C29" s="11">
        <v>82775</v>
      </c>
      <c r="D29" s="11"/>
      <c r="E29" s="11"/>
      <c r="F29" s="11"/>
      <c r="G29" s="11">
        <v>82775</v>
      </c>
      <c r="H29" s="11"/>
      <c r="I29" s="11"/>
      <c r="J29" s="11"/>
      <c r="K29" s="11">
        <v>84430.5</v>
      </c>
      <c r="L29" s="11">
        <v>85696.96</v>
      </c>
    </row>
    <row r="30" spans="1:12" ht="12.75">
      <c r="A30" s="86">
        <v>313</v>
      </c>
      <c r="B30" s="16" t="s">
        <v>27</v>
      </c>
      <c r="C30" s="11">
        <v>465625.6</v>
      </c>
      <c r="D30" s="11"/>
      <c r="E30" s="11"/>
      <c r="F30" s="11"/>
      <c r="G30" s="11">
        <v>465625.6</v>
      </c>
      <c r="H30" s="11"/>
      <c r="I30" s="11"/>
      <c r="J30" s="11"/>
      <c r="K30" s="11">
        <v>474938.11</v>
      </c>
      <c r="L30" s="11">
        <v>482062.18</v>
      </c>
    </row>
    <row r="31" spans="1:12" s="14" customFormat="1" ht="12.75">
      <c r="A31" s="87">
        <v>32</v>
      </c>
      <c r="B31" s="90" t="s">
        <v>28</v>
      </c>
      <c r="C31" s="14">
        <v>254209.29</v>
      </c>
      <c r="G31" s="14">
        <v>254209.29</v>
      </c>
      <c r="K31" s="14">
        <v>259293.48</v>
      </c>
      <c r="L31" s="14">
        <v>263182.88</v>
      </c>
    </row>
    <row r="32" spans="1:12" ht="12.75">
      <c r="A32" s="86">
        <v>321</v>
      </c>
      <c r="B32" s="16" t="s">
        <v>29</v>
      </c>
      <c r="C32" s="11">
        <v>254209.29</v>
      </c>
      <c r="D32" s="11"/>
      <c r="E32" s="11"/>
      <c r="F32" s="11"/>
      <c r="G32" s="11">
        <v>254209.29</v>
      </c>
      <c r="H32" s="11"/>
      <c r="I32" s="11"/>
      <c r="J32" s="11"/>
      <c r="K32" s="11">
        <v>259293.48</v>
      </c>
      <c r="L32" s="11">
        <v>263182.88</v>
      </c>
    </row>
    <row r="33" spans="1:12" ht="12.75">
      <c r="A33" s="86">
        <v>322</v>
      </c>
      <c r="B33" s="16" t="s">
        <v>30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86">
        <v>323</v>
      </c>
      <c r="B34" s="16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86">
        <v>329</v>
      </c>
      <c r="B35" s="16" t="s">
        <v>32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2" s="14" customFormat="1" ht="12.75">
      <c r="A36" s="87">
        <v>34</v>
      </c>
      <c r="B36" s="90" t="s">
        <v>33</v>
      </c>
    </row>
    <row r="37" spans="1:12" ht="12.75">
      <c r="A37" s="86">
        <v>343</v>
      </c>
      <c r="B37" s="16" t="s">
        <v>34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87"/>
      <c r="B38" s="16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2" s="14" customFormat="1" ht="12.75" customHeight="1">
      <c r="A39" s="98" t="s">
        <v>45</v>
      </c>
      <c r="B39" s="14" t="s">
        <v>69</v>
      </c>
    </row>
    <row r="40" spans="1:2" s="14" customFormat="1" ht="12.75">
      <c r="A40" s="87">
        <v>3</v>
      </c>
      <c r="B40" s="90" t="s">
        <v>23</v>
      </c>
    </row>
    <row r="41" spans="1:2" s="14" customFormat="1" ht="12.75">
      <c r="A41" s="87">
        <v>31</v>
      </c>
      <c r="B41" s="90" t="s">
        <v>24</v>
      </c>
    </row>
    <row r="42" spans="1:12" ht="12.75">
      <c r="A42" s="86">
        <v>311</v>
      </c>
      <c r="B42" s="16" t="s">
        <v>25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86">
        <v>312</v>
      </c>
      <c r="B43" s="16" t="s">
        <v>26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86">
        <v>313</v>
      </c>
      <c r="B44" s="16" t="s">
        <v>27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s="14" customFormat="1" ht="12.75">
      <c r="A45" s="87">
        <v>32</v>
      </c>
      <c r="B45" s="90" t="s">
        <v>28</v>
      </c>
      <c r="C45" s="14">
        <v>4000</v>
      </c>
      <c r="E45" s="14">
        <v>4000</v>
      </c>
      <c r="K45" s="14">
        <v>4080</v>
      </c>
      <c r="L45" s="14">
        <v>4141.2</v>
      </c>
    </row>
    <row r="46" spans="1:12" ht="12.75">
      <c r="A46" s="86">
        <v>321</v>
      </c>
      <c r="B46" s="16" t="s">
        <v>29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86">
        <v>322</v>
      </c>
      <c r="B47" s="16" t="s">
        <v>30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86">
        <v>323</v>
      </c>
      <c r="B48" s="16" t="s">
        <v>31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86">
        <v>329</v>
      </c>
      <c r="B49" s="16" t="s">
        <v>32</v>
      </c>
      <c r="C49" s="11">
        <v>4000</v>
      </c>
      <c r="D49" s="11"/>
      <c r="E49" s="11">
        <v>4000</v>
      </c>
      <c r="F49" s="11"/>
      <c r="G49" s="11"/>
      <c r="H49" s="11"/>
      <c r="I49" s="11"/>
      <c r="J49" s="11"/>
      <c r="K49" s="11">
        <v>4080</v>
      </c>
      <c r="L49" s="11">
        <v>4141.2</v>
      </c>
    </row>
    <row r="50" spans="1:2" s="14" customFormat="1" ht="12.75">
      <c r="A50" s="87">
        <v>34</v>
      </c>
      <c r="B50" s="90" t="s">
        <v>33</v>
      </c>
    </row>
    <row r="51" spans="1:12" ht="12.75">
      <c r="A51" s="86">
        <v>343</v>
      </c>
      <c r="B51" s="16" t="s">
        <v>34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87"/>
      <c r="B52" s="16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2" s="14" customFormat="1" ht="12.75" customHeight="1">
      <c r="A53" s="98" t="s">
        <v>45</v>
      </c>
      <c r="B53" s="14" t="s">
        <v>70</v>
      </c>
    </row>
    <row r="54" spans="1:2" s="14" customFormat="1" ht="12.75">
      <c r="A54" s="87">
        <v>3</v>
      </c>
      <c r="B54" s="90" t="s">
        <v>23</v>
      </c>
    </row>
    <row r="55" spans="1:2" s="14" customFormat="1" ht="12.75">
      <c r="A55" s="87">
        <v>31</v>
      </c>
      <c r="B55" s="90" t="s">
        <v>24</v>
      </c>
    </row>
    <row r="56" spans="1:12" ht="12.75">
      <c r="A56" s="86">
        <v>311</v>
      </c>
      <c r="B56" s="16" t="s">
        <v>25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86">
        <v>312</v>
      </c>
      <c r="B57" s="16" t="s">
        <v>26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86">
        <v>313</v>
      </c>
      <c r="B58" s="16" t="s">
        <v>27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s="14" customFormat="1" ht="12.75">
      <c r="A59" s="87">
        <v>32</v>
      </c>
      <c r="B59" s="90" t="s">
        <v>28</v>
      </c>
      <c r="C59" s="14">
        <v>6000</v>
      </c>
      <c r="F59" s="14">
        <v>6000</v>
      </c>
      <c r="K59" s="14">
        <v>6120</v>
      </c>
      <c r="L59" s="14">
        <v>6211.8</v>
      </c>
    </row>
    <row r="60" spans="1:12" ht="12.75">
      <c r="A60" s="86">
        <v>321</v>
      </c>
      <c r="B60" s="16" t="s">
        <v>29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86">
        <v>322</v>
      </c>
      <c r="B61" s="16" t="s">
        <v>30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86">
        <v>323</v>
      </c>
      <c r="B62" s="16" t="s">
        <v>31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86">
        <v>329</v>
      </c>
      <c r="B63" s="16" t="s">
        <v>32</v>
      </c>
      <c r="C63" s="11">
        <v>6000</v>
      </c>
      <c r="D63" s="11"/>
      <c r="E63" s="11"/>
      <c r="F63" s="11">
        <v>6000</v>
      </c>
      <c r="G63" s="11"/>
      <c r="H63" s="11"/>
      <c r="I63" s="11"/>
      <c r="J63" s="11"/>
      <c r="K63" s="11">
        <v>6120</v>
      </c>
      <c r="L63" s="11">
        <v>6211.8</v>
      </c>
    </row>
    <row r="64" spans="1:2" s="14" customFormat="1" ht="12.75">
      <c r="A64" s="87">
        <v>34</v>
      </c>
      <c r="B64" s="90" t="s">
        <v>33</v>
      </c>
    </row>
    <row r="65" spans="1:12" ht="12.75">
      <c r="A65" s="86">
        <v>343</v>
      </c>
      <c r="B65" s="16" t="s">
        <v>34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87"/>
      <c r="B66" s="16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2" s="14" customFormat="1" ht="12.75">
      <c r="A67" s="98" t="s">
        <v>45</v>
      </c>
      <c r="B67" s="14" t="s">
        <v>71</v>
      </c>
    </row>
    <row r="68" spans="1:2" s="14" customFormat="1" ht="12.75">
      <c r="A68" s="87">
        <v>3</v>
      </c>
      <c r="B68" s="90" t="s">
        <v>23</v>
      </c>
    </row>
    <row r="69" spans="1:2" s="14" customFormat="1" ht="12.75">
      <c r="A69" s="87">
        <v>31</v>
      </c>
      <c r="B69" s="90" t="s">
        <v>24</v>
      </c>
    </row>
    <row r="70" spans="1:12" ht="12.75">
      <c r="A70" s="86">
        <v>311</v>
      </c>
      <c r="B70" s="16" t="s">
        <v>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86">
        <v>312</v>
      </c>
      <c r="B71" s="16" t="s">
        <v>26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86">
        <v>313</v>
      </c>
      <c r="B72" s="16" t="s">
        <v>27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s="14" customFormat="1" ht="12.75">
      <c r="A73" s="87">
        <v>32</v>
      </c>
      <c r="B73" s="90" t="s">
        <v>28</v>
      </c>
      <c r="C73" s="14">
        <v>15000</v>
      </c>
      <c r="F73" s="14">
        <v>15000</v>
      </c>
      <c r="K73" s="14">
        <v>15300</v>
      </c>
      <c r="L73" s="14">
        <v>15529.5</v>
      </c>
    </row>
    <row r="74" spans="1:12" ht="12.75">
      <c r="A74" s="86">
        <v>321</v>
      </c>
      <c r="B74" s="16" t="s">
        <v>29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86">
        <v>322</v>
      </c>
      <c r="B75" s="16" t="s">
        <v>30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86">
        <v>323</v>
      </c>
      <c r="B76" s="16" t="s">
        <v>31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86">
        <v>329</v>
      </c>
      <c r="B77" s="16" t="s">
        <v>32</v>
      </c>
      <c r="C77" s="11">
        <v>15000</v>
      </c>
      <c r="D77" s="11"/>
      <c r="E77" s="11"/>
      <c r="F77" s="11">
        <v>15000</v>
      </c>
      <c r="G77" s="11"/>
      <c r="H77" s="11"/>
      <c r="I77" s="11"/>
      <c r="J77" s="11"/>
      <c r="K77" s="11">
        <v>15300</v>
      </c>
      <c r="L77" s="11">
        <v>15529.5</v>
      </c>
    </row>
    <row r="78" spans="1:2" s="14" customFormat="1" ht="12.75">
      <c r="A78" s="87">
        <v>34</v>
      </c>
      <c r="B78" s="90" t="s">
        <v>33</v>
      </c>
    </row>
    <row r="79" spans="1:12" ht="12.75">
      <c r="A79" s="86">
        <v>343</v>
      </c>
      <c r="B79" s="16" t="s">
        <v>34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2" s="14" customFormat="1" ht="25.5">
      <c r="A80" s="87">
        <v>4</v>
      </c>
      <c r="B80" s="90" t="s">
        <v>38</v>
      </c>
    </row>
    <row r="81" spans="1:2" s="14" customFormat="1" ht="25.5">
      <c r="A81" s="87">
        <v>42</v>
      </c>
      <c r="B81" s="90" t="s">
        <v>39</v>
      </c>
    </row>
    <row r="82" spans="1:12" ht="12.75">
      <c r="A82" s="86">
        <v>422</v>
      </c>
      <c r="B82" s="16" t="s">
        <v>37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25.5">
      <c r="A83" s="86">
        <v>424</v>
      </c>
      <c r="B83" s="16" t="s">
        <v>40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87"/>
      <c r="B84" s="16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2" s="14" customFormat="1" ht="12.75" customHeight="1">
      <c r="A85" s="98" t="s">
        <v>45</v>
      </c>
      <c r="B85" s="14" t="s">
        <v>72</v>
      </c>
    </row>
    <row r="86" spans="1:2" s="14" customFormat="1" ht="12.75">
      <c r="A86" s="87">
        <v>3</v>
      </c>
      <c r="B86" s="90" t="s">
        <v>23</v>
      </c>
    </row>
    <row r="87" spans="1:12" s="14" customFormat="1" ht="12.75">
      <c r="A87" s="87">
        <v>31</v>
      </c>
      <c r="B87" s="90" t="s">
        <v>24</v>
      </c>
      <c r="C87" s="14">
        <f>SUM(C88:C90)</f>
        <v>50577.19</v>
      </c>
      <c r="G87" s="14">
        <f>SUM(G88:G90)</f>
        <v>50577.19</v>
      </c>
      <c r="K87" s="14">
        <f>SUM(K88:K90)</f>
        <v>51588.73</v>
      </c>
      <c r="L87" s="14">
        <f>SUM(L88:L90)</f>
        <v>52362.57</v>
      </c>
    </row>
    <row r="88" spans="1:12" ht="12.75">
      <c r="A88" s="86">
        <v>311</v>
      </c>
      <c r="B88" s="16" t="s">
        <v>25</v>
      </c>
      <c r="C88" s="11">
        <v>40409.6</v>
      </c>
      <c r="D88" s="11"/>
      <c r="E88" s="11"/>
      <c r="F88" s="11"/>
      <c r="G88" s="11">
        <v>40409.6</v>
      </c>
      <c r="H88" s="11"/>
      <c r="I88" s="11"/>
      <c r="J88" s="11"/>
      <c r="K88" s="11">
        <v>41217.79</v>
      </c>
      <c r="L88" s="11">
        <v>41836.06</v>
      </c>
    </row>
    <row r="89" spans="1:12" ht="12.75">
      <c r="A89" s="86">
        <v>312</v>
      </c>
      <c r="B89" s="16" t="s">
        <v>26</v>
      </c>
      <c r="C89" s="11">
        <v>3500</v>
      </c>
      <c r="D89" s="11"/>
      <c r="E89" s="11"/>
      <c r="F89" s="11"/>
      <c r="G89" s="11">
        <v>3500</v>
      </c>
      <c r="H89" s="11"/>
      <c r="I89" s="11"/>
      <c r="J89" s="11"/>
      <c r="K89" s="11">
        <v>3570</v>
      </c>
      <c r="L89" s="11">
        <v>3623.55</v>
      </c>
    </row>
    <row r="90" spans="1:12" ht="12.75">
      <c r="A90" s="86">
        <v>313</v>
      </c>
      <c r="B90" s="16" t="s">
        <v>27</v>
      </c>
      <c r="C90" s="11">
        <v>6667.59</v>
      </c>
      <c r="D90" s="11"/>
      <c r="E90" s="11"/>
      <c r="F90" s="11"/>
      <c r="G90" s="11">
        <v>6667.59</v>
      </c>
      <c r="H90" s="11"/>
      <c r="I90" s="11"/>
      <c r="J90" s="11"/>
      <c r="K90" s="11">
        <v>6800.94</v>
      </c>
      <c r="L90" s="11">
        <v>6902.96</v>
      </c>
    </row>
    <row r="91" spans="1:12" s="14" customFormat="1" ht="12.75">
      <c r="A91" s="87">
        <v>32</v>
      </c>
      <c r="B91" s="90" t="s">
        <v>28</v>
      </c>
      <c r="C91" s="14">
        <v>4000</v>
      </c>
      <c r="G91" s="14">
        <v>4000</v>
      </c>
      <c r="K91" s="14">
        <v>4080</v>
      </c>
      <c r="L91" s="14">
        <v>4141.2</v>
      </c>
    </row>
    <row r="92" spans="1:12" ht="12.75">
      <c r="A92" s="86">
        <v>321</v>
      </c>
      <c r="B92" s="16" t="s">
        <v>29</v>
      </c>
      <c r="C92" s="11">
        <v>4000</v>
      </c>
      <c r="D92" s="11"/>
      <c r="E92" s="11"/>
      <c r="F92" s="11"/>
      <c r="G92" s="11">
        <v>4000</v>
      </c>
      <c r="H92" s="11"/>
      <c r="I92" s="11"/>
      <c r="J92" s="11"/>
      <c r="K92" s="11">
        <v>4080</v>
      </c>
      <c r="L92" s="11">
        <v>4141.2</v>
      </c>
    </row>
    <row r="93" spans="1:12" ht="12.75">
      <c r="A93" s="86">
        <v>322</v>
      </c>
      <c r="B93" s="16" t="s">
        <v>30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86">
        <v>323</v>
      </c>
      <c r="B94" s="16" t="s">
        <v>31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86">
        <v>329</v>
      </c>
      <c r="B95" s="16" t="s">
        <v>32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2" s="14" customFormat="1" ht="12.75">
      <c r="A96" s="87">
        <v>34</v>
      </c>
      <c r="B96" s="90" t="s">
        <v>33</v>
      </c>
    </row>
    <row r="97" spans="1:12" ht="12.75">
      <c r="A97" s="86">
        <v>343</v>
      </c>
      <c r="B97" s="16" t="s">
        <v>34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2" s="14" customFormat="1" ht="12.75">
      <c r="A98" s="87">
        <v>38</v>
      </c>
      <c r="B98" s="90" t="s">
        <v>35</v>
      </c>
    </row>
    <row r="99" spans="1:12" ht="12.75">
      <c r="A99" s="86">
        <v>381</v>
      </c>
      <c r="B99" s="16" t="s">
        <v>36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2" s="14" customFormat="1" ht="25.5">
      <c r="A100" s="87">
        <v>4</v>
      </c>
      <c r="B100" s="90" t="s">
        <v>38</v>
      </c>
    </row>
    <row r="101" spans="1:2" s="14" customFormat="1" ht="25.5">
      <c r="A101" s="87">
        <v>42</v>
      </c>
      <c r="B101" s="90" t="s">
        <v>39</v>
      </c>
    </row>
    <row r="102" spans="1:12" ht="12.75" customHeight="1">
      <c r="A102" s="86">
        <v>422</v>
      </c>
      <c r="B102" s="16" t="s">
        <v>37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25.5">
      <c r="A103" s="86">
        <v>424</v>
      </c>
      <c r="B103" s="16" t="s">
        <v>40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87"/>
      <c r="B104" s="16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87"/>
      <c r="B105" s="16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87"/>
      <c r="B106" s="16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87"/>
      <c r="B107" s="16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87"/>
      <c r="B108" s="16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87"/>
      <c r="B109" s="16" t="s">
        <v>49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87"/>
      <c r="B110" s="16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87"/>
      <c r="B111" s="16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87"/>
      <c r="B112" s="16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87"/>
      <c r="B113" s="16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87"/>
      <c r="B114" s="16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87"/>
      <c r="B115" s="16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87"/>
      <c r="B116" s="16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87"/>
      <c r="B117" s="16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87"/>
      <c r="B118" s="16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87"/>
      <c r="B119" s="16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87"/>
      <c r="B120" s="16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87"/>
      <c r="B121" s="16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87"/>
      <c r="B122" s="16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87"/>
      <c r="B123" s="16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87"/>
      <c r="B124" s="16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87"/>
      <c r="B125" s="16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87"/>
      <c r="B126" s="16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87"/>
      <c r="B127" s="16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87"/>
      <c r="B128" s="16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87"/>
      <c r="B129" s="16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87"/>
      <c r="B130" s="16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87"/>
      <c r="B131" s="16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87"/>
      <c r="B132" s="16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87"/>
      <c r="B133" s="16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87"/>
      <c r="B134" s="16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87"/>
      <c r="B135" s="16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87"/>
      <c r="B136" s="16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87"/>
      <c r="B137" s="16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87"/>
      <c r="B138" s="16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87"/>
      <c r="B139" s="16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87"/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87"/>
      <c r="B141" s="16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87"/>
      <c r="B142" s="16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87"/>
      <c r="B143" s="16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87"/>
      <c r="B144" s="16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87"/>
      <c r="B145" s="16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87"/>
      <c r="B146" s="16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87"/>
      <c r="B147" s="16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87"/>
      <c r="B148" s="16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87"/>
      <c r="B149" s="16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87"/>
      <c r="B150" s="16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87"/>
      <c r="B151" s="16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87"/>
      <c r="B152" s="16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87"/>
      <c r="B153" s="16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87"/>
      <c r="B154" s="16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87"/>
      <c r="B155" s="16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87"/>
      <c r="B156" s="16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87"/>
      <c r="B157" s="16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87"/>
      <c r="B158" s="16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87"/>
      <c r="B159" s="16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87"/>
      <c r="B160" s="16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87"/>
      <c r="B161" s="16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87"/>
      <c r="B162" s="16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87"/>
      <c r="B163" s="16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87"/>
      <c r="B164" s="16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87"/>
      <c r="B165" s="16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87"/>
      <c r="B166" s="16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87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87"/>
      <c r="B168" s="16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87"/>
      <c r="B169" s="16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87"/>
      <c r="B170" s="16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87"/>
      <c r="B171" s="16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87"/>
      <c r="B172" s="16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87"/>
      <c r="B173" s="16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87"/>
      <c r="B174" s="16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87"/>
      <c r="B175" s="16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87"/>
      <c r="B176" s="16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87"/>
      <c r="B177" s="16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87"/>
      <c r="B178" s="16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87"/>
      <c r="B179" s="16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87"/>
      <c r="B180" s="16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87"/>
      <c r="B181" s="16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87"/>
      <c r="B182" s="16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87"/>
      <c r="B183" s="16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87"/>
      <c r="B184" s="16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87"/>
      <c r="B185" s="16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87"/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87"/>
      <c r="B187" s="16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87"/>
      <c r="B188" s="16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87"/>
      <c r="B189" s="16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87"/>
      <c r="B190" s="16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87"/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87"/>
      <c r="B192" s="16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87"/>
      <c r="B193" s="16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87"/>
      <c r="B194" s="16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87"/>
      <c r="B195" s="16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87"/>
      <c r="B196" s="16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87"/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87"/>
      <c r="B198" s="16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87"/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87"/>
      <c r="B200" s="16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87"/>
      <c r="B201" s="16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87"/>
      <c r="B202" s="16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87"/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87"/>
      <c r="B204" s="16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87"/>
      <c r="B205" s="16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87"/>
      <c r="B206" s="16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87"/>
      <c r="B207" s="16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87"/>
      <c r="B208" s="16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87"/>
      <c r="B209" s="16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87"/>
      <c r="B210" s="16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87"/>
      <c r="B211" s="16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87"/>
      <c r="B212" s="16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87"/>
      <c r="B213" s="16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87"/>
      <c r="B214" s="16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87"/>
      <c r="B215" s="16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87"/>
      <c r="B216" s="16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87"/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87"/>
      <c r="B218" s="16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87"/>
      <c r="B219" s="16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87"/>
      <c r="B220" s="16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87"/>
      <c r="B221" s="16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87"/>
      <c r="B222" s="16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87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87"/>
      <c r="B224" s="16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87"/>
      <c r="B225" s="16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87"/>
      <c r="B226" s="16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87"/>
      <c r="B227" s="16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87"/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87"/>
      <c r="B229" s="16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87"/>
      <c r="B230" s="16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87"/>
      <c r="B231" s="16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87"/>
      <c r="B232" s="16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87"/>
      <c r="B233" s="16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87"/>
      <c r="B234" s="16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87"/>
      <c r="B235" s="16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87"/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87"/>
      <c r="B237" s="16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87"/>
      <c r="B238" s="16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87"/>
      <c r="B239" s="16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87"/>
      <c r="B240" s="16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87"/>
      <c r="B241" s="16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87"/>
      <c r="B242" s="16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87"/>
      <c r="B243" s="16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87"/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87"/>
      <c r="B245" s="16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87"/>
      <c r="B246" s="16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87"/>
      <c r="B247" s="16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87"/>
      <c r="B248" s="16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87"/>
      <c r="B249" s="16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87"/>
      <c r="B250" s="16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87"/>
      <c r="B251" s="16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87"/>
      <c r="B252" s="16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87"/>
      <c r="B253" s="16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87"/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87"/>
      <c r="B255" s="16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87"/>
      <c r="B256" s="16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87"/>
      <c r="B257" s="16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87"/>
      <c r="B258" s="16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87"/>
      <c r="B259" s="16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87"/>
      <c r="B260" s="16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87"/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87"/>
      <c r="B262" s="16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87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87"/>
      <c r="B264" s="16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87"/>
      <c r="B265" s="16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87"/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87"/>
      <c r="B267" s="16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87"/>
      <c r="B268" s="16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87"/>
      <c r="B269" s="16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87"/>
      <c r="B270" s="16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87"/>
      <c r="B271" s="16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87"/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87"/>
      <c r="B273" s="16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87"/>
      <c r="B274" s="16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87"/>
      <c r="B275" s="16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87"/>
      <c r="B276" s="16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87"/>
      <c r="B277" s="16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87"/>
      <c r="B278" s="16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87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87"/>
      <c r="B280" s="16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87"/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87"/>
      <c r="B282" s="16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87"/>
      <c r="B283" s="16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87"/>
      <c r="B284" s="16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87"/>
      <c r="B285" s="16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87"/>
      <c r="B286" s="16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87"/>
      <c r="B287" s="16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87"/>
      <c r="B288" s="16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87"/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87"/>
      <c r="B290" s="16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87"/>
      <c r="B291" s="16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87"/>
      <c r="B292" s="16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87"/>
      <c r="B293" s="16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87"/>
      <c r="B294" s="16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87"/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87"/>
      <c r="B296" s="16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87"/>
      <c r="B297" s="16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87"/>
      <c r="B298" s="16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87"/>
      <c r="B299" s="16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87"/>
      <c r="B300" s="16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87"/>
      <c r="B301" s="16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87"/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87"/>
      <c r="B303" s="16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87"/>
      <c r="B304" s="16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87"/>
      <c r="B305" s="16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87"/>
      <c r="B306" s="16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87"/>
      <c r="B307" s="16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87"/>
      <c r="B308" s="16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87"/>
      <c r="B309" s="16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87"/>
      <c r="B310" s="16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87"/>
      <c r="B311" s="16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87"/>
      <c r="B312" s="16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87"/>
      <c r="B313" s="16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87"/>
      <c r="B314" s="16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87"/>
      <c r="B315" s="16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87"/>
      <c r="B316" s="16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87"/>
      <c r="B317" s="16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87"/>
      <c r="B318" s="16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87"/>
      <c r="B319" s="16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87"/>
      <c r="B320" s="16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87"/>
      <c r="B321" s="16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87"/>
      <c r="B322" s="16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87"/>
      <c r="B323" s="16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87"/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87"/>
      <c r="B325" s="16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87"/>
      <c r="B326" s="16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87"/>
      <c r="B327" s="16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87"/>
      <c r="B328" s="16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87"/>
      <c r="B329" s="16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87"/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87"/>
      <c r="B331" s="16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87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87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87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87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87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87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87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87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87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87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87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87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87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87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87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87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87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87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87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87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87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87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87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87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87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87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87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87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87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87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87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87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87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87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87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87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87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87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87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87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87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87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87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87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87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87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87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87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87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87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87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87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87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87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87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87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87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87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87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87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</sheetData>
  <sheetProtection/>
  <mergeCells count="2">
    <mergeCell ref="A1:L1"/>
    <mergeCell ref="B7:G7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User202</cp:lastModifiedBy>
  <cp:lastPrinted>2019-12-27T13:41:05Z</cp:lastPrinted>
  <dcterms:created xsi:type="dcterms:W3CDTF">2013-09-11T11:00:21Z</dcterms:created>
  <dcterms:modified xsi:type="dcterms:W3CDTF">2019-12-31T14:45:48Z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