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8225" windowHeight="10500"/>
  </bookViews>
  <sheets>
    <sheet name="po datumima" sheetId="1" r:id="rId1"/>
  </sheets>
  <definedNames>
    <definedName name="_xlnm.Print_Area" localSheetId="0">'po datumima'!$A$1:$I$82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4" i="1"/>
  <c r="F39" i="1"/>
  <c r="F46" i="1"/>
  <c r="F48" i="1"/>
  <c r="F77" i="1" l="1"/>
</calcChain>
</file>

<file path=xl/sharedStrings.xml><?xml version="1.0" encoding="utf-8"?>
<sst xmlns="http://schemas.openxmlformats.org/spreadsheetml/2006/main" count="359" uniqueCount="165">
  <si>
    <t>OIB: 31143806057</t>
  </si>
  <si>
    <t>02.04.2024</t>
  </si>
  <si>
    <t xml:space="preserve">DRŽAVNI PRORAČUN                                                                </t>
  </si>
  <si>
    <t>18683136487</t>
  </si>
  <si>
    <t xml:space="preserve">Zagreb                                                      </t>
  </si>
  <si>
    <t xml:space="preserve">32961     </t>
  </si>
  <si>
    <t xml:space="preserve">Troškovi sudskih postupaka                                                                                                                                                                              </t>
  </si>
  <si>
    <t xml:space="preserve">DRUŠTVO ENERGIČARA ZADAR                                                        </t>
  </si>
  <si>
    <t xml:space="preserve">32132     </t>
  </si>
  <si>
    <t xml:space="preserve">Tečajevi i stručni ispiti                                                                                                                                                                               </t>
  </si>
  <si>
    <t>03.04.2024</t>
  </si>
  <si>
    <t xml:space="preserve">LESNINA H. d. o. o. za proizvodnju, trgovinu i usluge                           </t>
  </si>
  <si>
    <t>36998794856</t>
  </si>
  <si>
    <t xml:space="preserve">42212     </t>
  </si>
  <si>
    <t xml:space="preserve">Uredski namještaj                                                                                                                                                                                       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</si>
  <si>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</si>
  <si>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</si>
  <si>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</si>
  <si>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</si>
  <si>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</si>
  <si>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</si>
  <si>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</si>
  <si>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>09.04.2024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</si>
  <si>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</si>
  <si>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</si>
  <si>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</si>
  <si>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</si>
  <si>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</si>
  <si>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</si>
  <si>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</si>
  <si>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</si>
  <si>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Prehrambena industrija VINDIJA d.d.                                             </t>
  </si>
  <si>
    <t>44138062462</t>
  </si>
  <si>
    <t xml:space="preserve">Varaždin                                                    </t>
  </si>
  <si>
    <t/>
  </si>
  <si>
    <t>10.04.2024</t>
  </si>
  <si>
    <t xml:space="preserve">Obveze za doprinose za obvezno zdravstveno osiguranje (na Plaću)                                                                                                                                        </t>
  </si>
  <si>
    <t xml:space="preserve">Doprinosi za mirovinsko osiguranje                                                                                                                                                                 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</si>
  <si>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</si>
  <si>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Obveze za zaposlene i privremeno zaposlene (Neto plaća)                                                                                                                                                 </t>
  </si>
  <si>
    <t xml:space="preserve">Naknade za prijevoz, za rad na terenu i odvojen život                                                                                                                                              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</si>
  <si>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</si>
  <si>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11.04.2024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</si>
  <si>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</si>
  <si>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</si>
  <si>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</si>
  <si>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</si>
  <si>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</si>
  <si>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12.04.2024</t>
  </si>
  <si>
    <t>SERVIS - INVEST - MRKONJIĆ društvo s ograničenom odgovornošću za opremanje, mont</t>
  </si>
  <si>
    <t>48354295528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</si>
  <si>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</si>
  <si>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</si>
  <si>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16.04.2024</t>
  </si>
  <si>
    <t xml:space="preserve">REKORD URBANA OPREMA d.o.o. za trgovinu                                         </t>
  </si>
  <si>
    <t>82065810766</t>
  </si>
  <si>
    <t xml:space="preserve">32251     </t>
  </si>
  <si>
    <t xml:space="preserve">Sitan inventar                                                                                                                                                                                          </t>
  </si>
  <si>
    <t>23.04.2024</t>
  </si>
  <si>
    <t xml:space="preserve">BOCA d.o.o. za trgovinu, prijevoz i usluge                                      </t>
  </si>
  <si>
    <t>37027063111</t>
  </si>
  <si>
    <t xml:space="preserve">Split                                                       </t>
  </si>
  <si>
    <t>25.04.2024</t>
  </si>
  <si>
    <t xml:space="preserve">KOVAČIĆ KONZALTING D.O.O.                                                       </t>
  </si>
  <si>
    <t>79608058419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</si>
  <si>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</si>
  <si>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</si>
  <si>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BAKMAZ d.o.o                                                                    </t>
  </si>
  <si>
    <t>27391110825</t>
  </si>
  <si>
    <t xml:space="preserve">MURAJ d.o.o.                                                                    </t>
  </si>
  <si>
    <t>52672464323</t>
  </si>
  <si>
    <t xml:space="preserve">32271     </t>
  </si>
  <si>
    <t xml:space="preserve">Službena, radna i zaštitna odjeća i obuća                                                                                                                                                               </t>
  </si>
  <si>
    <t xml:space="preserve">VODOVOD I ODVODNJA d.o.o. BENKOVAC                                              </t>
  </si>
  <si>
    <t>62529089333</t>
  </si>
  <si>
    <t xml:space="preserve">Benkovac                                                    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</si>
  <si>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</si>
  <si>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</si>
  <si>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32343     </t>
  </si>
  <si>
    <t xml:space="preserve">Deratizacija i dezinsekcija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</si>
  <si>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</si>
  <si>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</si>
  <si>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</si>
  <si>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</si>
  <si>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DANKO JURLINA DIM.OBRT             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</si>
  <si>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</si>
  <si>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</si>
  <si>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GRAD BENKOVAC                                                                   </t>
  </si>
  <si>
    <t>83821313660</t>
  </si>
  <si>
    <t xml:space="preserve">KOMUNALNO DRUŠTVO POLAČA d.o.o.                                                 </t>
  </si>
  <si>
    <t>74057832570</t>
  </si>
  <si>
    <t xml:space="preserve">Polača                                                      </t>
  </si>
  <si>
    <t xml:space="preserve">OPĆINA POLAČA                                                                   </t>
  </si>
  <si>
    <t>48200439807</t>
  </si>
  <si>
    <t xml:space="preserve">Biograd na Moru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</si>
  <si>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</si>
  <si>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</si>
  <si>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Hrvatska udruga ravnatelja osnovnih škola                                       </t>
  </si>
  <si>
    <t>97748123085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</si>
  <si>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</si>
  <si>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</si>
  <si>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</si>
  <si>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</si>
  <si>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</si>
  <si>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</si>
  <si>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26.04.2024</t>
  </si>
  <si>
    <t xml:space="preserve">31212     </t>
  </si>
  <si>
    <t xml:space="preserve">Nagrade (jubilarne)                                                                                                                                                                                     </t>
  </si>
  <si>
    <t>29.04.2024</t>
  </si>
  <si>
    <t xml:space="preserve">KA-GRADNJA OBRT ZA ZAVRŠNE RADOVE U GRAĐEVINARSTVU                              </t>
  </si>
  <si>
    <t>02245553936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</si>
  <si>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</si>
  <si>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</si>
  <si>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>30.04.2024</t>
  </si>
  <si>
    <t>Datum</t>
  </si>
  <si>
    <t>Naziv primatelja</t>
  </si>
  <si>
    <t>OIB primatelja</t>
  </si>
  <si>
    <t>31112</t>
  </si>
  <si>
    <t xml:space="preserve">Zadarska županija 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</si>
  <si>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</si>
  <si>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</si>
  <si>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Mjesto</t>
  </si>
  <si>
    <t>Način objave isplaćenog iznosa</t>
  </si>
  <si>
    <t>Konto</t>
  </si>
  <si>
    <t>Vrsta rashoda i izdatka</t>
  </si>
  <si>
    <t>Naziv isplatitelja</t>
  </si>
  <si>
    <t xml:space="preserve">Voditelj računovodstva: Marica Peraić, mag.oec.                  </t>
  </si>
  <si>
    <t xml:space="preserve">Odgovorna osoba: MATE BOBANOVIĆ, prof.                    </t>
  </si>
  <si>
    <t>Zadarska Županija</t>
  </si>
  <si>
    <t>Zadarska županija</t>
  </si>
  <si>
    <t>Zadar</t>
  </si>
  <si>
    <t xml:space="preserve">CIKLON d.o.o.                                                                   </t>
  </si>
  <si>
    <t>52869401719</t>
  </si>
  <si>
    <t>49980852277</t>
  </si>
  <si>
    <t>Poljica</t>
  </si>
  <si>
    <t>Trogir</t>
  </si>
  <si>
    <t>51933956179</t>
  </si>
  <si>
    <t>INFORMACIJE O TROŠENJU SREDSTAVA ZA TRAVANJ 2024. GODINE</t>
  </si>
  <si>
    <t>Email: ured@os-polaca.skole.hr</t>
  </si>
  <si>
    <t>3111</t>
  </si>
  <si>
    <t>3141</t>
  </si>
  <si>
    <t>3132</t>
  </si>
  <si>
    <t>3295</t>
  </si>
  <si>
    <t>3212</t>
  </si>
  <si>
    <t>ZŽ - Školska shema</t>
  </si>
  <si>
    <t xml:space="preserve">ZŽ- Višak  </t>
  </si>
  <si>
    <t xml:space="preserve">ZŽ - Višak         </t>
  </si>
  <si>
    <t>Zadarska županija - Javne potrebe</t>
  </si>
  <si>
    <t xml:space="preserve">ZŽ - Višak  </t>
  </si>
  <si>
    <t>ZŽ - Općina Polača i Grad Benkovac</t>
  </si>
  <si>
    <t xml:space="preserve">ZŽ - Općina Polača i Grad Benkovac </t>
  </si>
  <si>
    <t xml:space="preserve">ZŽ - Općina Polača i Grad Benkovac    </t>
  </si>
  <si>
    <t xml:space="preserve">MZO - Plaće OŠ                             </t>
  </si>
  <si>
    <t xml:space="preserve">MZO - Plaće OŠ                      </t>
  </si>
  <si>
    <t xml:space="preserve">MZO - Plaće OŠ         </t>
  </si>
  <si>
    <t xml:space="preserve">MZO - Plaće OŠ </t>
  </si>
  <si>
    <t xml:space="preserve">MZO - Plaće OŠ       </t>
  </si>
  <si>
    <t xml:space="preserve">MZO - Plaće OŠ                 </t>
  </si>
  <si>
    <t xml:space="preserve">MZO - Plaće OŠ  </t>
  </si>
  <si>
    <t xml:space="preserve">ZŽ - Školska shema         </t>
  </si>
  <si>
    <t xml:space="preserve">MZO - Prehrana za učenike         </t>
  </si>
  <si>
    <t xml:space="preserve">MZO - Prehrana za učenike </t>
  </si>
  <si>
    <t xml:space="preserve">ZŽ - Vlastiti prihodi                          </t>
  </si>
  <si>
    <t xml:space="preserve">ZŽ - Višak      </t>
  </si>
  <si>
    <t xml:space="preserve">ZŽ - Višak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</si>
</sst>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left" wrapText="1"/>
    </xf>
    <xf numFmtId="0" fontId="3" fillId="2" borderId="4" xfId="0" applyFont="1" applyFill="1" applyBorder="1"/>
    <xf numFmtId="0" fontId="3" fillId="0" borderId="6" xfId="0" applyFont="1" applyBorder="1"/>
    <xf numFmtId="0" fontId="1" fillId="0" borderId="6" xfId="0" applyFont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/>
    <xf numFmtId="4" fontId="3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3" fillId="3" borderId="0" xfId="0" applyFont="1" applyFill="1" applyBorder="1"/>
    <xf numFmtId="164" fontId="3" fillId="2" borderId="2" xfId="0" applyNumberFormat="1" applyFont="1" applyFill="1" applyBorder="1"/>
    <xf numFmtId="164" fontId="3" fillId="0" borderId="5" xfId="0" applyNumberFormat="1" applyFont="1" applyBorder="1"/>
    <xf numFmtId="164" fontId="1" fillId="0" borderId="5" xfId="0" applyNumberFormat="1" applyFont="1" applyBorder="1"/>
    <xf numFmtId="164" fontId="3" fillId="2" borderId="7" xfId="0" applyNumberFormat="1" applyFont="1" applyFill="1" applyBorder="1"/>
    <xf numFmtId="0" fontId="5" fillId="3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2"/>
  <sheetViews>
    <sheetView tabSelected="1" zoomScaleNormal="100" workbookViewId="0">
      <selection activeCell="H74" sqref="H74"/>
    </sheetView>
  </sheetViews>
  <sheetFormatPr defaultRowHeight="12.75" x14ac:dyDescent="0.2"/>
  <cols>
    <col min="1" max="1" width="3.7109375" style="13" customWidth="1"/>
    <col min="2" max="2" width="10" style="2" customWidth="1"/>
    <col min="3" max="3" width="38.85546875" style="1" customWidth="1"/>
    <col min="4" max="4" width="12" style="3" customWidth="1"/>
    <col min="5" max="5" width="14.42578125" style="1" customWidth="1"/>
    <col min="6" max="6" width="12.7109375" style="4" customWidth="1"/>
    <col min="7" max="7" width="6.7109375" style="3" customWidth="1"/>
    <col min="8" max="8" width="45.7109375" style="5" customWidth="1"/>
    <col min="9" max="9" width="30.42578125" style="1" customWidth="1"/>
    <col min="10" max="10" width="7.5703125" style="1" customWidth="1"/>
    <col min="11" max="11" width="10.7109375" style="1" customWidth="1"/>
    <col min="12" max="12" width="13.85546875" style="1" customWidth="1"/>
    <col min="13" max="16384" width="9.140625" style="1"/>
  </cols>
  <sheetData>
    <row r="2" spans="1:9" ht="15.75" x14ac:dyDescent="0.25">
      <c r="A2" s="28" t="s">
        <v>119</v>
      </c>
    </row>
    <row r="3" spans="1:9" ht="15.75" x14ac:dyDescent="0.25">
      <c r="A3" s="28" t="s">
        <v>120</v>
      </c>
    </row>
    <row r="4" spans="1:9" ht="15.75" x14ac:dyDescent="0.25">
      <c r="A4" s="28" t="s">
        <v>0</v>
      </c>
    </row>
    <row r="5" spans="1:9" ht="15.75" x14ac:dyDescent="0.25">
      <c r="A5" s="28" t="s">
        <v>138</v>
      </c>
    </row>
    <row r="7" spans="1:9" ht="18.75" x14ac:dyDescent="0.3">
      <c r="A7" s="40" t="s">
        <v>137</v>
      </c>
      <c r="B7" s="40"/>
      <c r="C7" s="40"/>
      <c r="D7" s="40"/>
      <c r="E7" s="40"/>
      <c r="F7" s="40"/>
      <c r="G7" s="40"/>
      <c r="H7" s="40"/>
      <c r="I7" s="40"/>
    </row>
    <row r="10" spans="1:9" ht="13.5" thickBot="1" x14ac:dyDescent="0.25"/>
    <row r="11" spans="1:9" ht="38.25" x14ac:dyDescent="0.2">
      <c r="A11" s="30"/>
      <c r="B11" s="31" t="s">
        <v>114</v>
      </c>
      <c r="C11" s="16" t="s">
        <v>115</v>
      </c>
      <c r="D11" s="17" t="s">
        <v>116</v>
      </c>
      <c r="E11" s="16" t="s">
        <v>121</v>
      </c>
      <c r="F11" s="18" t="s">
        <v>122</v>
      </c>
      <c r="G11" s="17" t="s">
        <v>123</v>
      </c>
      <c r="H11" s="36" t="s">
        <v>124</v>
      </c>
      <c r="I11" s="19" t="s">
        <v>125</v>
      </c>
    </row>
    <row r="12" spans="1:9" x14ac:dyDescent="0.2">
      <c r="A12" s="29"/>
      <c r="B12" s="32" t="s">
        <v>1</v>
      </c>
      <c r="C12" s="6"/>
      <c r="D12" s="7"/>
      <c r="E12" s="6"/>
      <c r="F12" s="25">
        <v>348.27</v>
      </c>
      <c r="G12" s="7"/>
      <c r="H12" s="37"/>
      <c r="I12" s="20"/>
    </row>
    <row r="13" spans="1:9" x14ac:dyDescent="0.2">
      <c r="A13" s="11"/>
      <c r="B13" s="33" t="s">
        <v>1</v>
      </c>
      <c r="C13" s="8" t="s">
        <v>2</v>
      </c>
      <c r="D13" s="9" t="s">
        <v>3</v>
      </c>
      <c r="E13" s="8" t="s">
        <v>4</v>
      </c>
      <c r="F13" s="26">
        <v>13.27</v>
      </c>
      <c r="G13" s="9" t="s">
        <v>5</v>
      </c>
      <c r="H13" s="10" t="s">
        <v>6</v>
      </c>
      <c r="I13" s="21" t="s">
        <v>163</v>
      </c>
    </row>
    <row r="14" spans="1:9" x14ac:dyDescent="0.2">
      <c r="A14" s="11"/>
      <c r="B14" s="33" t="s">
        <v>1</v>
      </c>
      <c r="C14" s="8" t="s">
        <v>7</v>
      </c>
      <c r="D14" s="9" t="s">
        <v>136</v>
      </c>
      <c r="E14" s="8" t="s">
        <v>130</v>
      </c>
      <c r="F14" s="26">
        <v>335</v>
      </c>
      <c r="G14" s="9" t="s">
        <v>8</v>
      </c>
      <c r="H14" s="10" t="s">
        <v>9</v>
      </c>
      <c r="I14" s="21" t="s">
        <v>128</v>
      </c>
    </row>
    <row r="15" spans="1:9" x14ac:dyDescent="0.2">
      <c r="A15" s="29"/>
      <c r="B15" s="32" t="s">
        <v>10</v>
      </c>
      <c r="C15" s="6"/>
      <c r="D15" s="7"/>
      <c r="E15" s="6"/>
      <c r="F15" s="25">
        <v>3238.56</v>
      </c>
      <c r="G15" s="7"/>
      <c r="H15" s="37"/>
      <c r="I15" s="20"/>
    </row>
    <row r="16" spans="1:9" ht="25.5" x14ac:dyDescent="0.2">
      <c r="A16" s="11"/>
      <c r="B16" s="33" t="s">
        <v>10</v>
      </c>
      <c r="C16" s="10" t="s">
        <v>11</v>
      </c>
      <c r="D16" s="9" t="s">
        <v>12</v>
      </c>
      <c r="E16" s="8" t="s">
        <v>4</v>
      </c>
      <c r="F16" s="26">
        <v>201.9</v>
      </c>
      <c r="G16" s="9" t="s">
        <v>13</v>
      </c>
      <c r="H16" s="10" t="s">
        <v>14</v>
      </c>
      <c r="I16" s="21" t="s">
        <v>162</v>
      </c>
    </row>
    <row r="17" spans="1:9" x14ac:dyDescent="0.2">
      <c r="A17" s="11"/>
      <c r="B17" s="33" t="s">
        <v>10</v>
      </c>
      <c r="C17" s="8" t="s">
        <v>15</v>
      </c>
      <c r="D17" s="9" t="s">
        <v>16</v>
      </c>
      <c r="E17" s="8" t="s">
        <v>17</v>
      </c>
      <c r="F17" s="26">
        <v>3034.25</v>
      </c>
      <c r="G17" s="9" t="s">
        <v>18</v>
      </c>
      <c r="H17" s="10" t="s">
        <v>19</v>
      </c>
      <c r="I17" s="21" t="s">
        <v>161</v>
      </c>
    </row>
    <row r="18" spans="1:9" x14ac:dyDescent="0.2">
      <c r="A18" s="11"/>
      <c r="B18" s="33" t="s">
        <v>10</v>
      </c>
      <c r="C18" s="8" t="s">
        <v>15</v>
      </c>
      <c r="D18" s="9" t="s">
        <v>16</v>
      </c>
      <c r="E18" s="8" t="s">
        <v>17</v>
      </c>
      <c r="F18" s="26">
        <v>2.41</v>
      </c>
      <c r="G18" s="9" t="s">
        <v>20</v>
      </c>
      <c r="H18" s="10" t="s">
        <v>21</v>
      </c>
      <c r="I18" s="21" t="s">
        <v>160</v>
      </c>
    </row>
    <row r="19" spans="1:9" x14ac:dyDescent="0.2">
      <c r="A19" s="29"/>
      <c r="B19" s="32" t="s">
        <v>22</v>
      </c>
      <c r="C19" s="6"/>
      <c r="D19" s="7"/>
      <c r="E19" s="6"/>
      <c r="F19" s="25">
        <f>F20+F21+F22+F23</f>
        <v>823.63</v>
      </c>
      <c r="G19" s="7"/>
      <c r="H19" s="37"/>
      <c r="I19" s="20"/>
    </row>
    <row r="20" spans="1:9" x14ac:dyDescent="0.2">
      <c r="A20" s="11"/>
      <c r="B20" s="33" t="s">
        <v>22</v>
      </c>
      <c r="C20" s="8" t="s">
        <v>23</v>
      </c>
      <c r="D20" s="9" t="s">
        <v>24</v>
      </c>
      <c r="E20" s="8" t="s">
        <v>4</v>
      </c>
      <c r="F20" s="26">
        <v>608.99</v>
      </c>
      <c r="G20" s="9" t="s">
        <v>25</v>
      </c>
      <c r="H20" s="10" t="s">
        <v>26</v>
      </c>
      <c r="I20" s="21" t="s">
        <v>129</v>
      </c>
    </row>
    <row r="21" spans="1:9" x14ac:dyDescent="0.2">
      <c r="A21" s="11"/>
      <c r="B21" s="33" t="s">
        <v>22</v>
      </c>
      <c r="C21" s="8" t="s">
        <v>27</v>
      </c>
      <c r="D21" s="9" t="s">
        <v>28</v>
      </c>
      <c r="E21" s="8" t="s">
        <v>4</v>
      </c>
      <c r="F21" s="26">
        <v>102.03</v>
      </c>
      <c r="G21" s="9" t="s">
        <v>29</v>
      </c>
      <c r="H21" s="10" t="s">
        <v>30</v>
      </c>
      <c r="I21" s="21" t="s">
        <v>129</v>
      </c>
    </row>
    <row r="22" spans="1:9" x14ac:dyDescent="0.2">
      <c r="A22" s="11"/>
      <c r="B22" s="33" t="s">
        <v>22</v>
      </c>
      <c r="C22" s="8" t="s">
        <v>27</v>
      </c>
      <c r="D22" s="9" t="s">
        <v>28</v>
      </c>
      <c r="E22" s="8" t="s">
        <v>4</v>
      </c>
      <c r="F22" s="26">
        <v>102.03</v>
      </c>
      <c r="G22" s="9" t="s">
        <v>29</v>
      </c>
      <c r="H22" s="10" t="s">
        <v>30</v>
      </c>
      <c r="I22" s="21" t="s">
        <v>129</v>
      </c>
    </row>
    <row r="23" spans="1:9" x14ac:dyDescent="0.2">
      <c r="A23" s="11"/>
      <c r="B23" s="33" t="s">
        <v>22</v>
      </c>
      <c r="C23" s="8" t="s">
        <v>31</v>
      </c>
      <c r="D23" s="9" t="s">
        <v>32</v>
      </c>
      <c r="E23" s="8" t="s">
        <v>33</v>
      </c>
      <c r="F23" s="26">
        <v>10.58</v>
      </c>
      <c r="G23" s="9" t="s">
        <v>18</v>
      </c>
      <c r="H23" s="10" t="s">
        <v>19</v>
      </c>
      <c r="I23" s="21" t="s">
        <v>159</v>
      </c>
    </row>
    <row r="24" spans="1:9" x14ac:dyDescent="0.2">
      <c r="A24" s="29"/>
      <c r="B24" s="32" t="s">
        <v>35</v>
      </c>
      <c r="C24" s="6"/>
      <c r="D24" s="7"/>
      <c r="E24" s="6"/>
      <c r="F24" s="25">
        <f>SUM(F25:F32)</f>
        <v>56241.49</v>
      </c>
      <c r="G24" s="7"/>
      <c r="H24" s="37"/>
      <c r="I24" s="20"/>
    </row>
    <row r="25" spans="1:9" ht="25.5" x14ac:dyDescent="0.2">
      <c r="A25" s="11"/>
      <c r="B25" s="33" t="s">
        <v>35</v>
      </c>
      <c r="C25" s="8"/>
      <c r="D25" s="9" t="s">
        <v>34</v>
      </c>
      <c r="E25" s="8"/>
      <c r="F25" s="26">
        <v>7304.4</v>
      </c>
      <c r="G25" s="9" t="s">
        <v>141</v>
      </c>
      <c r="H25" s="10" t="s">
        <v>36</v>
      </c>
      <c r="I25" s="21" t="s">
        <v>155</v>
      </c>
    </row>
    <row r="26" spans="1:9" x14ac:dyDescent="0.2">
      <c r="A26" s="11"/>
      <c r="B26" s="33" t="s">
        <v>35</v>
      </c>
      <c r="C26" s="8"/>
      <c r="D26" s="9" t="s">
        <v>34</v>
      </c>
      <c r="E26" s="8"/>
      <c r="F26" s="26">
        <v>6872.62</v>
      </c>
      <c r="G26" s="9" t="s">
        <v>139</v>
      </c>
      <c r="H26" s="10" t="s">
        <v>37</v>
      </c>
      <c r="I26" s="21" t="s">
        <v>158</v>
      </c>
    </row>
    <row r="27" spans="1:9" x14ac:dyDescent="0.2">
      <c r="A27" s="11"/>
      <c r="B27" s="33" t="s">
        <v>35</v>
      </c>
      <c r="C27" s="8"/>
      <c r="D27" s="9" t="s">
        <v>34</v>
      </c>
      <c r="E27" s="8"/>
      <c r="F27" s="26">
        <v>2311.21</v>
      </c>
      <c r="G27" s="9" t="s">
        <v>139</v>
      </c>
      <c r="H27" s="10" t="s">
        <v>37</v>
      </c>
      <c r="I27" s="21" t="s">
        <v>157</v>
      </c>
    </row>
    <row r="28" spans="1:9" x14ac:dyDescent="0.2">
      <c r="A28" s="11"/>
      <c r="B28" s="33" t="s">
        <v>35</v>
      </c>
      <c r="C28" s="8"/>
      <c r="D28" s="9" t="s">
        <v>34</v>
      </c>
      <c r="E28" s="8"/>
      <c r="F28" s="26">
        <v>3618.87</v>
      </c>
      <c r="G28" s="9" t="s">
        <v>140</v>
      </c>
      <c r="H28" s="10" t="s">
        <v>38</v>
      </c>
      <c r="I28" s="21" t="s">
        <v>156</v>
      </c>
    </row>
    <row r="29" spans="1:9" ht="13.5" customHeight="1" x14ac:dyDescent="0.2">
      <c r="A29" s="11"/>
      <c r="B29" s="33" t="s">
        <v>35</v>
      </c>
      <c r="C29" s="8"/>
      <c r="D29" s="9" t="s">
        <v>34</v>
      </c>
      <c r="E29" s="8"/>
      <c r="F29" s="26">
        <v>33421.49</v>
      </c>
      <c r="G29" s="9" t="s">
        <v>139</v>
      </c>
      <c r="H29" s="10" t="s">
        <v>39</v>
      </c>
      <c r="I29" s="21" t="s">
        <v>155</v>
      </c>
    </row>
    <row r="30" spans="1:9" x14ac:dyDescent="0.2">
      <c r="A30" s="11"/>
      <c r="B30" s="33" t="s">
        <v>35</v>
      </c>
      <c r="C30" s="8"/>
      <c r="D30" s="9" t="s">
        <v>34</v>
      </c>
      <c r="E30" s="8"/>
      <c r="F30" s="26">
        <v>2476.67</v>
      </c>
      <c r="G30" s="9" t="s">
        <v>143</v>
      </c>
      <c r="H30" s="10" t="s">
        <v>40</v>
      </c>
      <c r="I30" s="21" t="s">
        <v>154</v>
      </c>
    </row>
    <row r="31" spans="1:9" x14ac:dyDescent="0.2">
      <c r="A31" s="11"/>
      <c r="B31" s="33" t="s">
        <v>35</v>
      </c>
      <c r="C31" s="8"/>
      <c r="D31" s="9" t="s">
        <v>34</v>
      </c>
      <c r="E31" s="8"/>
      <c r="F31" s="26">
        <v>68.23</v>
      </c>
      <c r="G31" s="9" t="s">
        <v>143</v>
      </c>
      <c r="H31" s="10" t="s">
        <v>40</v>
      </c>
      <c r="I31" s="21" t="s">
        <v>153</v>
      </c>
    </row>
    <row r="32" spans="1:9" ht="25.5" x14ac:dyDescent="0.2">
      <c r="A32" s="11"/>
      <c r="B32" s="33" t="s">
        <v>35</v>
      </c>
      <c r="C32" s="8"/>
      <c r="D32" s="9" t="s">
        <v>34</v>
      </c>
      <c r="E32" s="8"/>
      <c r="F32" s="26">
        <v>168</v>
      </c>
      <c r="G32" s="9" t="s">
        <v>142</v>
      </c>
      <c r="H32" s="10" t="s">
        <v>41</v>
      </c>
      <c r="I32" s="21" t="s">
        <v>152</v>
      </c>
    </row>
    <row r="33" spans="1:9" x14ac:dyDescent="0.2">
      <c r="A33" s="29"/>
      <c r="B33" s="32" t="s">
        <v>42</v>
      </c>
      <c r="C33" s="6"/>
      <c r="D33" s="7"/>
      <c r="E33" s="6"/>
      <c r="F33" s="25">
        <v>1188.0100000000002</v>
      </c>
      <c r="G33" s="7"/>
      <c r="H33" s="37"/>
      <c r="I33" s="20"/>
    </row>
    <row r="34" spans="1:9" ht="25.5" x14ac:dyDescent="0.2">
      <c r="A34" s="11"/>
      <c r="B34" s="33" t="s">
        <v>42</v>
      </c>
      <c r="C34" s="8"/>
      <c r="D34" s="9" t="s">
        <v>34</v>
      </c>
      <c r="E34" s="8"/>
      <c r="F34" s="26">
        <v>163.32</v>
      </c>
      <c r="G34" s="9" t="s">
        <v>141</v>
      </c>
      <c r="H34" s="10" t="s">
        <v>44</v>
      </c>
      <c r="I34" s="21" t="s">
        <v>149</v>
      </c>
    </row>
    <row r="35" spans="1:9" x14ac:dyDescent="0.2">
      <c r="A35" s="11"/>
      <c r="B35" s="33" t="s">
        <v>42</v>
      </c>
      <c r="C35" s="8"/>
      <c r="D35" s="9" t="s">
        <v>34</v>
      </c>
      <c r="E35" s="8"/>
      <c r="F35" s="26">
        <v>125.21</v>
      </c>
      <c r="G35" s="9" t="s">
        <v>139</v>
      </c>
      <c r="H35" s="10" t="s">
        <v>46</v>
      </c>
      <c r="I35" s="21" t="s">
        <v>150</v>
      </c>
    </row>
    <row r="36" spans="1:9" x14ac:dyDescent="0.2">
      <c r="A36" s="11"/>
      <c r="B36" s="33" t="s">
        <v>42</v>
      </c>
      <c r="C36" s="8"/>
      <c r="D36" s="9" t="s">
        <v>34</v>
      </c>
      <c r="E36" s="8"/>
      <c r="F36" s="26">
        <v>49.49</v>
      </c>
      <c r="G36" s="9" t="s">
        <v>139</v>
      </c>
      <c r="H36" s="10" t="s">
        <v>46</v>
      </c>
      <c r="I36" s="21" t="s">
        <v>149</v>
      </c>
    </row>
    <row r="37" spans="1:9" x14ac:dyDescent="0.2">
      <c r="A37" s="11"/>
      <c r="B37" s="33" t="s">
        <v>42</v>
      </c>
      <c r="C37" s="8"/>
      <c r="D37" s="9" t="s">
        <v>34</v>
      </c>
      <c r="E37" s="8"/>
      <c r="F37" s="26">
        <v>815.11</v>
      </c>
      <c r="G37" s="9" t="s">
        <v>139</v>
      </c>
      <c r="H37" s="10" t="s">
        <v>46</v>
      </c>
      <c r="I37" s="21" t="s">
        <v>151</v>
      </c>
    </row>
    <row r="38" spans="1:9" x14ac:dyDescent="0.2">
      <c r="A38" s="11"/>
      <c r="B38" s="33" t="s">
        <v>42</v>
      </c>
      <c r="C38" s="8"/>
      <c r="D38" s="9" t="s">
        <v>34</v>
      </c>
      <c r="E38" s="8"/>
      <c r="F38" s="26">
        <v>34.880000000000003</v>
      </c>
      <c r="G38" s="9" t="s">
        <v>143</v>
      </c>
      <c r="H38" s="10" t="s">
        <v>47</v>
      </c>
      <c r="I38" s="21" t="s">
        <v>150</v>
      </c>
    </row>
    <row r="39" spans="1:9" x14ac:dyDescent="0.2">
      <c r="A39" s="29"/>
      <c r="B39" s="32" t="s">
        <v>48</v>
      </c>
      <c r="C39" s="6"/>
      <c r="D39" s="7"/>
      <c r="E39" s="6"/>
      <c r="F39" s="25">
        <f>SUM(F40:F45)</f>
        <v>1578.29</v>
      </c>
      <c r="G39" s="7"/>
      <c r="H39" s="37"/>
      <c r="I39" s="20"/>
    </row>
    <row r="40" spans="1:9" ht="24" customHeight="1" x14ac:dyDescent="0.2">
      <c r="A40" s="11"/>
      <c r="B40" s="33" t="s">
        <v>48</v>
      </c>
      <c r="C40" s="10" t="s">
        <v>49</v>
      </c>
      <c r="D40" s="9" t="s">
        <v>50</v>
      </c>
      <c r="E40" s="8" t="s">
        <v>61</v>
      </c>
      <c r="F40" s="26">
        <v>156.25</v>
      </c>
      <c r="G40" s="9" t="s">
        <v>51</v>
      </c>
      <c r="H40" s="10" t="s">
        <v>52</v>
      </c>
      <c r="I40" s="21" t="s">
        <v>148</v>
      </c>
    </row>
    <row r="41" spans="1:9" ht="15.75" customHeight="1" x14ac:dyDescent="0.2">
      <c r="A41" s="11"/>
      <c r="B41" s="33" t="s">
        <v>48</v>
      </c>
      <c r="C41" s="8"/>
      <c r="D41" s="9" t="s">
        <v>34</v>
      </c>
      <c r="E41" s="8"/>
      <c r="F41" s="26">
        <v>201.4</v>
      </c>
      <c r="G41" s="9" t="s">
        <v>43</v>
      </c>
      <c r="H41" s="10" t="s">
        <v>44</v>
      </c>
      <c r="I41" s="21" t="s">
        <v>118</v>
      </c>
    </row>
    <row r="42" spans="1:9" x14ac:dyDescent="0.2">
      <c r="A42" s="11"/>
      <c r="B42" s="33" t="s">
        <v>48</v>
      </c>
      <c r="C42" s="8"/>
      <c r="D42" s="9" t="s">
        <v>34</v>
      </c>
      <c r="E42" s="8"/>
      <c r="F42" s="26">
        <v>93.1</v>
      </c>
      <c r="G42" s="9" t="s">
        <v>45</v>
      </c>
      <c r="H42" s="10" t="s">
        <v>46</v>
      </c>
      <c r="I42" s="21" t="s">
        <v>118</v>
      </c>
    </row>
    <row r="43" spans="1:9" x14ac:dyDescent="0.2">
      <c r="A43" s="11"/>
      <c r="B43" s="33" t="s">
        <v>48</v>
      </c>
      <c r="C43" s="8"/>
      <c r="D43" s="9" t="s">
        <v>34</v>
      </c>
      <c r="E43" s="8"/>
      <c r="F43" s="26">
        <v>61.04</v>
      </c>
      <c r="G43" s="9" t="s">
        <v>45</v>
      </c>
      <c r="H43" s="10" t="s">
        <v>46</v>
      </c>
      <c r="I43" s="21" t="s">
        <v>118</v>
      </c>
    </row>
    <row r="44" spans="1:9" x14ac:dyDescent="0.2">
      <c r="A44" s="11"/>
      <c r="B44" s="33" t="s">
        <v>48</v>
      </c>
      <c r="C44" s="8"/>
      <c r="D44" s="9" t="s">
        <v>34</v>
      </c>
      <c r="E44" s="8"/>
      <c r="F44" s="26">
        <v>533.25</v>
      </c>
      <c r="G44" s="9" t="s">
        <v>45</v>
      </c>
      <c r="H44" s="10" t="s">
        <v>46</v>
      </c>
      <c r="I44" s="21" t="s">
        <v>118</v>
      </c>
    </row>
    <row r="45" spans="1:9" x14ac:dyDescent="0.2">
      <c r="A45" s="11"/>
      <c r="B45" s="33" t="s">
        <v>48</v>
      </c>
      <c r="C45" s="8"/>
      <c r="D45" s="9"/>
      <c r="E45" s="8"/>
      <c r="F45" s="26">
        <v>533.25</v>
      </c>
      <c r="G45" s="9" t="s">
        <v>117</v>
      </c>
      <c r="H45" s="10" t="s">
        <v>46</v>
      </c>
      <c r="I45" s="21" t="s">
        <v>118</v>
      </c>
    </row>
    <row r="46" spans="1:9" x14ac:dyDescent="0.2">
      <c r="A46" s="29"/>
      <c r="B46" s="32" t="s">
        <v>53</v>
      </c>
      <c r="C46" s="6"/>
      <c r="D46" s="7"/>
      <c r="E46" s="6"/>
      <c r="F46" s="25">
        <f>F47</f>
        <v>607</v>
      </c>
      <c r="G46" s="7"/>
      <c r="H46" s="37"/>
      <c r="I46" s="20"/>
    </row>
    <row r="47" spans="1:9" x14ac:dyDescent="0.2">
      <c r="A47" s="11"/>
      <c r="B47" s="33" t="s">
        <v>53</v>
      </c>
      <c r="C47" s="8" t="s">
        <v>54</v>
      </c>
      <c r="D47" s="9" t="s">
        <v>55</v>
      </c>
      <c r="E47" s="8" t="s">
        <v>61</v>
      </c>
      <c r="F47" s="26">
        <v>607</v>
      </c>
      <c r="G47" s="9" t="s">
        <v>56</v>
      </c>
      <c r="H47" s="10" t="s">
        <v>57</v>
      </c>
      <c r="I47" s="21" t="s">
        <v>146</v>
      </c>
    </row>
    <row r="48" spans="1:9" x14ac:dyDescent="0.2">
      <c r="A48" s="29"/>
      <c r="B48" s="32" t="s">
        <v>58</v>
      </c>
      <c r="C48" s="6"/>
      <c r="D48" s="7"/>
      <c r="E48" s="6"/>
      <c r="F48" s="25">
        <f>F49+F50+F51+F52</f>
        <v>198.24999999999997</v>
      </c>
      <c r="G48" s="7"/>
      <c r="H48" s="37"/>
      <c r="I48" s="20"/>
    </row>
    <row r="49" spans="1:9" x14ac:dyDescent="0.2">
      <c r="A49" s="11"/>
      <c r="B49" s="33" t="s">
        <v>58</v>
      </c>
      <c r="C49" s="8" t="s">
        <v>59</v>
      </c>
      <c r="D49" s="9" t="s">
        <v>60</v>
      </c>
      <c r="E49" s="8" t="s">
        <v>61</v>
      </c>
      <c r="F49" s="26">
        <v>73.849999999999994</v>
      </c>
      <c r="G49" s="9" t="s">
        <v>51</v>
      </c>
      <c r="H49" s="10" t="s">
        <v>52</v>
      </c>
      <c r="I49" s="21" t="s">
        <v>147</v>
      </c>
    </row>
    <row r="50" spans="1:9" x14ac:dyDescent="0.2">
      <c r="A50" s="11"/>
      <c r="B50" s="33" t="s">
        <v>58</v>
      </c>
      <c r="C50" s="8" t="s">
        <v>2</v>
      </c>
      <c r="D50" s="9" t="s">
        <v>3</v>
      </c>
      <c r="E50" s="8" t="s">
        <v>4</v>
      </c>
      <c r="F50" s="26">
        <v>13.27</v>
      </c>
      <c r="G50" s="9" t="s">
        <v>5</v>
      </c>
      <c r="H50" s="10" t="s">
        <v>6</v>
      </c>
      <c r="I50" s="21" t="s">
        <v>145</v>
      </c>
    </row>
    <row r="51" spans="1:9" x14ac:dyDescent="0.2">
      <c r="A51" s="11"/>
      <c r="B51" s="33" t="s">
        <v>58</v>
      </c>
      <c r="C51" s="8" t="s">
        <v>31</v>
      </c>
      <c r="D51" s="9" t="s">
        <v>32</v>
      </c>
      <c r="E51" s="8" t="s">
        <v>33</v>
      </c>
      <c r="F51" s="26">
        <v>105.84</v>
      </c>
      <c r="G51" s="9" t="s">
        <v>18</v>
      </c>
      <c r="H51" s="10" t="s">
        <v>19</v>
      </c>
      <c r="I51" s="21" t="s">
        <v>144</v>
      </c>
    </row>
    <row r="52" spans="1:9" x14ac:dyDescent="0.2">
      <c r="A52" s="11"/>
      <c r="B52" s="33" t="s">
        <v>58</v>
      </c>
      <c r="C52" s="8" t="s">
        <v>31</v>
      </c>
      <c r="D52" s="9" t="s">
        <v>32</v>
      </c>
      <c r="E52" s="8" t="s">
        <v>33</v>
      </c>
      <c r="F52" s="26">
        <v>5.29</v>
      </c>
      <c r="G52" s="9" t="s">
        <v>18</v>
      </c>
      <c r="H52" s="10" t="s">
        <v>19</v>
      </c>
      <c r="I52" s="21" t="s">
        <v>144</v>
      </c>
    </row>
    <row r="53" spans="1:9" x14ac:dyDescent="0.2">
      <c r="A53" s="29"/>
      <c r="B53" s="32" t="s">
        <v>62</v>
      </c>
      <c r="C53" s="6"/>
      <c r="D53" s="7"/>
      <c r="E53" s="6"/>
      <c r="F53" s="25">
        <v>1789</v>
      </c>
      <c r="G53" s="7"/>
      <c r="H53" s="37"/>
      <c r="I53" s="20"/>
    </row>
    <row r="54" spans="1:9" x14ac:dyDescent="0.2">
      <c r="A54" s="11"/>
      <c r="B54" s="33" t="s">
        <v>62</v>
      </c>
      <c r="C54" s="8" t="s">
        <v>63</v>
      </c>
      <c r="D54" s="9" t="s">
        <v>64</v>
      </c>
      <c r="E54" s="8" t="s">
        <v>135</v>
      </c>
      <c r="F54" s="26">
        <v>202.48</v>
      </c>
      <c r="G54" s="9" t="s">
        <v>65</v>
      </c>
      <c r="H54" s="10" t="s">
        <v>66</v>
      </c>
      <c r="I54" s="21" t="s">
        <v>129</v>
      </c>
    </row>
    <row r="55" spans="1:9" x14ac:dyDescent="0.2">
      <c r="A55" s="11"/>
      <c r="B55" s="33" t="s">
        <v>62</v>
      </c>
      <c r="C55" s="8" t="s">
        <v>67</v>
      </c>
      <c r="D55" s="9" t="s">
        <v>68</v>
      </c>
      <c r="E55" s="8" t="s">
        <v>130</v>
      </c>
      <c r="F55" s="26">
        <v>307.5</v>
      </c>
      <c r="G55" s="9" t="s">
        <v>65</v>
      </c>
      <c r="H55" s="10" t="s">
        <v>66</v>
      </c>
      <c r="I55" s="21" t="s">
        <v>129</v>
      </c>
    </row>
    <row r="56" spans="1:9" x14ac:dyDescent="0.2">
      <c r="A56" s="11"/>
      <c r="B56" s="33" t="s">
        <v>62</v>
      </c>
      <c r="C56" s="8" t="s">
        <v>69</v>
      </c>
      <c r="D56" s="9" t="s">
        <v>70</v>
      </c>
      <c r="E56" s="8" t="s">
        <v>130</v>
      </c>
      <c r="F56" s="26">
        <v>195</v>
      </c>
      <c r="G56" s="9" t="s">
        <v>71</v>
      </c>
      <c r="H56" s="10" t="s">
        <v>72</v>
      </c>
      <c r="I56" s="21" t="s">
        <v>129</v>
      </c>
    </row>
    <row r="57" spans="1:9" x14ac:dyDescent="0.2">
      <c r="A57" s="11"/>
      <c r="B57" s="33" t="s">
        <v>62</v>
      </c>
      <c r="C57" s="8" t="s">
        <v>73</v>
      </c>
      <c r="D57" s="9" t="s">
        <v>74</v>
      </c>
      <c r="E57" s="8" t="s">
        <v>75</v>
      </c>
      <c r="F57" s="26">
        <v>8.44</v>
      </c>
      <c r="G57" s="9" t="s">
        <v>76</v>
      </c>
      <c r="H57" s="10" t="s">
        <v>77</v>
      </c>
      <c r="I57" s="21" t="s">
        <v>129</v>
      </c>
    </row>
    <row r="58" spans="1:9" x14ac:dyDescent="0.2">
      <c r="A58" s="11"/>
      <c r="B58" s="33" t="s">
        <v>62</v>
      </c>
      <c r="C58" s="8" t="s">
        <v>73</v>
      </c>
      <c r="D58" s="9" t="s">
        <v>74</v>
      </c>
      <c r="E58" s="8" t="s">
        <v>75</v>
      </c>
      <c r="F58" s="26">
        <v>89.24</v>
      </c>
      <c r="G58" s="9" t="s">
        <v>76</v>
      </c>
      <c r="H58" s="10" t="s">
        <v>77</v>
      </c>
      <c r="I58" s="21" t="s">
        <v>129</v>
      </c>
    </row>
    <row r="59" spans="1:9" x14ac:dyDescent="0.2">
      <c r="A59" s="11"/>
      <c r="B59" s="33" t="s">
        <v>62</v>
      </c>
      <c r="C59" s="8" t="s">
        <v>73</v>
      </c>
      <c r="D59" s="9" t="s">
        <v>74</v>
      </c>
      <c r="E59" s="8" t="s">
        <v>75</v>
      </c>
      <c r="F59" s="26">
        <v>24.15</v>
      </c>
      <c r="G59" s="9" t="s">
        <v>76</v>
      </c>
      <c r="H59" s="10" t="s">
        <v>77</v>
      </c>
      <c r="I59" s="21" t="s">
        <v>129</v>
      </c>
    </row>
    <row r="60" spans="1:9" x14ac:dyDescent="0.2">
      <c r="A60" s="11"/>
      <c r="B60" s="33" t="s">
        <v>62</v>
      </c>
      <c r="C60" s="8" t="s">
        <v>131</v>
      </c>
      <c r="D60" s="9" t="s">
        <v>132</v>
      </c>
      <c r="E60" s="8" t="s">
        <v>130</v>
      </c>
      <c r="F60" s="26">
        <v>61.5</v>
      </c>
      <c r="G60" s="9" t="s">
        <v>78</v>
      </c>
      <c r="H60" s="10" t="s">
        <v>79</v>
      </c>
      <c r="I60" s="21" t="s">
        <v>129</v>
      </c>
    </row>
    <row r="61" spans="1:9" x14ac:dyDescent="0.2">
      <c r="A61" s="11"/>
      <c r="B61" s="33" t="s">
        <v>62</v>
      </c>
      <c r="C61" s="8" t="s">
        <v>80</v>
      </c>
      <c r="D61" s="9" t="s">
        <v>81</v>
      </c>
      <c r="E61" s="8" t="s">
        <v>75</v>
      </c>
      <c r="F61" s="26">
        <v>20.53</v>
      </c>
      <c r="G61" s="9" t="s">
        <v>82</v>
      </c>
      <c r="H61" s="10" t="s">
        <v>83</v>
      </c>
      <c r="I61" s="21" t="s">
        <v>129</v>
      </c>
    </row>
    <row r="62" spans="1:9" x14ac:dyDescent="0.2">
      <c r="A62" s="11"/>
      <c r="B62" s="33" t="s">
        <v>62</v>
      </c>
      <c r="C62" s="8" t="s">
        <v>84</v>
      </c>
      <c r="D62" s="9" t="s">
        <v>133</v>
      </c>
      <c r="E62" s="8" t="s">
        <v>134</v>
      </c>
      <c r="F62" s="26">
        <v>276.5</v>
      </c>
      <c r="G62" s="9" t="s">
        <v>85</v>
      </c>
      <c r="H62" s="10" t="s">
        <v>86</v>
      </c>
      <c r="I62" s="21" t="s">
        <v>129</v>
      </c>
    </row>
    <row r="63" spans="1:9" x14ac:dyDescent="0.2">
      <c r="A63" s="11"/>
      <c r="B63" s="33" t="s">
        <v>62</v>
      </c>
      <c r="C63" s="8" t="s">
        <v>87</v>
      </c>
      <c r="D63" s="9" t="s">
        <v>88</v>
      </c>
      <c r="E63" s="8" t="s">
        <v>75</v>
      </c>
      <c r="F63" s="26">
        <v>18.55</v>
      </c>
      <c r="G63" s="9" t="s">
        <v>85</v>
      </c>
      <c r="H63" s="10" t="s">
        <v>86</v>
      </c>
      <c r="I63" s="21" t="s">
        <v>129</v>
      </c>
    </row>
    <row r="64" spans="1:9" x14ac:dyDescent="0.2">
      <c r="A64" s="11"/>
      <c r="B64" s="33" t="s">
        <v>62</v>
      </c>
      <c r="C64" s="8" t="s">
        <v>89</v>
      </c>
      <c r="D64" s="9" t="s">
        <v>90</v>
      </c>
      <c r="E64" s="8" t="s">
        <v>91</v>
      </c>
      <c r="F64" s="26">
        <v>72.81</v>
      </c>
      <c r="G64" s="9" t="s">
        <v>82</v>
      </c>
      <c r="H64" s="10" t="s">
        <v>83</v>
      </c>
      <c r="I64" s="21" t="s">
        <v>129</v>
      </c>
    </row>
    <row r="65" spans="1:9" x14ac:dyDescent="0.2">
      <c r="A65" s="11"/>
      <c r="B65" s="33" t="s">
        <v>62</v>
      </c>
      <c r="C65" s="8" t="s">
        <v>92</v>
      </c>
      <c r="D65" s="9" t="s">
        <v>93</v>
      </c>
      <c r="E65" s="8" t="s">
        <v>94</v>
      </c>
      <c r="F65" s="26">
        <v>61.12</v>
      </c>
      <c r="G65" s="9" t="s">
        <v>85</v>
      </c>
      <c r="H65" s="10" t="s">
        <v>86</v>
      </c>
      <c r="I65" s="21" t="s">
        <v>129</v>
      </c>
    </row>
    <row r="66" spans="1:9" x14ac:dyDescent="0.2">
      <c r="A66" s="11"/>
      <c r="B66" s="33" t="s">
        <v>62</v>
      </c>
      <c r="C66" s="8" t="s">
        <v>67</v>
      </c>
      <c r="D66" s="9" t="s">
        <v>68</v>
      </c>
      <c r="E66" s="8" t="s">
        <v>130</v>
      </c>
      <c r="F66" s="26">
        <v>163.92</v>
      </c>
      <c r="G66" s="9" t="s">
        <v>95</v>
      </c>
      <c r="H66" s="10" t="s">
        <v>96</v>
      </c>
      <c r="I66" s="21" t="s">
        <v>129</v>
      </c>
    </row>
    <row r="67" spans="1:9" x14ac:dyDescent="0.2">
      <c r="A67" s="11"/>
      <c r="B67" s="33" t="s">
        <v>62</v>
      </c>
      <c r="C67" s="8" t="s">
        <v>97</v>
      </c>
      <c r="D67" s="9" t="s">
        <v>98</v>
      </c>
      <c r="E67" s="8" t="s">
        <v>4</v>
      </c>
      <c r="F67" s="26">
        <v>53.09</v>
      </c>
      <c r="G67" s="9" t="s">
        <v>99</v>
      </c>
      <c r="H67" s="10" t="s">
        <v>100</v>
      </c>
      <c r="I67" s="21" t="s">
        <v>129</v>
      </c>
    </row>
    <row r="68" spans="1:9" x14ac:dyDescent="0.2">
      <c r="A68" s="11"/>
      <c r="B68" s="33" t="s">
        <v>62</v>
      </c>
      <c r="C68" s="8" t="s">
        <v>101</v>
      </c>
      <c r="D68" s="9" t="s">
        <v>102</v>
      </c>
      <c r="E68" s="8" t="s">
        <v>4</v>
      </c>
      <c r="F68" s="26">
        <v>1.91</v>
      </c>
      <c r="G68" s="9" t="s">
        <v>103</v>
      </c>
      <c r="H68" s="10" t="s">
        <v>104</v>
      </c>
      <c r="I68" s="21" t="s">
        <v>129</v>
      </c>
    </row>
    <row r="69" spans="1:9" x14ac:dyDescent="0.2">
      <c r="A69" s="11"/>
      <c r="B69" s="33" t="s">
        <v>62</v>
      </c>
      <c r="C69" s="8" t="s">
        <v>101</v>
      </c>
      <c r="D69" s="9" t="s">
        <v>102</v>
      </c>
      <c r="E69" s="8" t="s">
        <v>4</v>
      </c>
      <c r="F69" s="26">
        <v>232.26</v>
      </c>
      <c r="G69" s="9" t="s">
        <v>103</v>
      </c>
      <c r="H69" s="10" t="s">
        <v>104</v>
      </c>
      <c r="I69" s="21" t="s">
        <v>129</v>
      </c>
    </row>
    <row r="70" spans="1:9" x14ac:dyDescent="0.2">
      <c r="A70" s="29"/>
      <c r="B70" s="32" t="s">
        <v>105</v>
      </c>
      <c r="C70" s="6"/>
      <c r="D70" s="7"/>
      <c r="E70" s="6"/>
      <c r="F70" s="25">
        <v>316.41000000000003</v>
      </c>
      <c r="G70" s="7"/>
      <c r="H70" s="37"/>
      <c r="I70" s="20"/>
    </row>
    <row r="71" spans="1:9" x14ac:dyDescent="0.2">
      <c r="A71" s="11"/>
      <c r="B71" s="33" t="s">
        <v>105</v>
      </c>
      <c r="C71" s="8"/>
      <c r="D71" s="9" t="s">
        <v>34</v>
      </c>
      <c r="E71" s="8"/>
      <c r="F71" s="26">
        <v>316.41000000000003</v>
      </c>
      <c r="G71" s="9" t="s">
        <v>106</v>
      </c>
      <c r="H71" s="10" t="s">
        <v>107</v>
      </c>
      <c r="I71" s="21" t="s">
        <v>155</v>
      </c>
    </row>
    <row r="72" spans="1:9" x14ac:dyDescent="0.2">
      <c r="A72" s="29"/>
      <c r="B72" s="32" t="s">
        <v>108</v>
      </c>
      <c r="C72" s="6"/>
      <c r="D72" s="7"/>
      <c r="E72" s="6"/>
      <c r="F72" s="25">
        <v>7352.03</v>
      </c>
      <c r="G72" s="7"/>
      <c r="H72" s="37"/>
      <c r="I72" s="20"/>
    </row>
    <row r="73" spans="1:9" x14ac:dyDescent="0.2">
      <c r="A73" s="11"/>
      <c r="B73" s="33" t="s">
        <v>108</v>
      </c>
      <c r="C73" s="8" t="s">
        <v>27</v>
      </c>
      <c r="D73" s="9" t="s">
        <v>28</v>
      </c>
      <c r="E73" s="8" t="s">
        <v>4</v>
      </c>
      <c r="F73" s="26">
        <v>102.03</v>
      </c>
      <c r="G73" s="9" t="s">
        <v>29</v>
      </c>
      <c r="H73" s="10" t="s">
        <v>30</v>
      </c>
      <c r="I73" s="21" t="s">
        <v>129</v>
      </c>
    </row>
    <row r="74" spans="1:9" x14ac:dyDescent="0.2">
      <c r="A74" s="11"/>
      <c r="B74" s="33" t="s">
        <v>108</v>
      </c>
      <c r="C74" s="8" t="s">
        <v>109</v>
      </c>
      <c r="D74" s="9" t="s">
        <v>110</v>
      </c>
      <c r="E74" s="8" t="s">
        <v>17</v>
      </c>
      <c r="F74" s="26">
        <v>7250</v>
      </c>
      <c r="G74" s="9" t="s">
        <v>111</v>
      </c>
      <c r="H74" s="10" t="s">
        <v>112</v>
      </c>
      <c r="I74" s="21" t="s">
        <v>129</v>
      </c>
    </row>
    <row r="75" spans="1:9" x14ac:dyDescent="0.2">
      <c r="A75" s="29"/>
      <c r="B75" s="32" t="s">
        <v>113</v>
      </c>
      <c r="C75" s="6"/>
      <c r="D75" s="7"/>
      <c r="E75" s="6"/>
      <c r="F75" s="25">
        <v>13.27</v>
      </c>
      <c r="G75" s="7"/>
      <c r="H75" s="37"/>
      <c r="I75" s="20"/>
    </row>
    <row r="76" spans="1:9" x14ac:dyDescent="0.2">
      <c r="A76" s="11"/>
      <c r="B76" s="33" t="s">
        <v>113</v>
      </c>
      <c r="C76" s="8" t="s">
        <v>2</v>
      </c>
      <c r="D76" s="9" t="s">
        <v>3</v>
      </c>
      <c r="E76" s="8" t="s">
        <v>4</v>
      </c>
      <c r="F76" s="26">
        <v>13.27</v>
      </c>
      <c r="G76" s="9" t="s">
        <v>5</v>
      </c>
      <c r="H76" s="10" t="s">
        <v>6</v>
      </c>
      <c r="I76" s="21" t="s">
        <v>164</v>
      </c>
    </row>
    <row r="77" spans="1:9" ht="13.5" thickBot="1" x14ac:dyDescent="0.25">
      <c r="A77" s="35"/>
      <c r="B77" s="34"/>
      <c r="C77" s="22"/>
      <c r="D77" s="23"/>
      <c r="E77" s="22"/>
      <c r="F77" s="27">
        <f>F75+F72+F70+F53+F48+F46+F39+F33+F24+F19+F15+F12</f>
        <v>73694.210000000006</v>
      </c>
      <c r="G77" s="23"/>
      <c r="H77" s="38"/>
      <c r="I77" s="24"/>
    </row>
    <row r="78" spans="1:9" x14ac:dyDescent="0.2">
      <c r="A78" s="11"/>
      <c r="B78" s="12"/>
      <c r="C78" s="13"/>
      <c r="D78" s="14"/>
      <c r="E78" s="13"/>
      <c r="F78" s="15"/>
      <c r="G78" s="14"/>
      <c r="H78" s="39"/>
      <c r="I78" s="13"/>
    </row>
    <row r="81" spans="2:2" x14ac:dyDescent="0.2">
      <c r="B81" s="2" t="s">
        <v>126</v>
      </c>
    </row>
    <row r="82" spans="2:2" x14ac:dyDescent="0.2">
      <c r="B82" s="2" t="s">
        <v>127</v>
      </c>
    </row>
  </sheetData>
  <mergeCells count="1">
    <mergeCell ref="A7:I7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2024-05-09T10:06:29Z</cp:lastPrinted>
  <dcterms:created xsi:type="dcterms:W3CDTF">2024-05-09T07:37:40Z</dcterms:created>
  <dcterms:modified xsi:type="dcterms:W3CDTF">2024-05-09T10:06:37Z</dcterms:modified>
</cp:coreProperties>
</file>